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dak.ANAMET\Documents\HCH\Vedení a spol\2021-nové vedení\Sezona 2022-2023\"/>
    </mc:Choice>
  </mc:AlternateContent>
  <xr:revisionPtr revIDLastSave="0" documentId="13_ncr:1_{3038D1F0-F965-4AFA-806F-8D91FBBCF514}" xr6:coauthVersionLast="47" xr6:coauthVersionMax="47" xr10:uidLastSave="{00000000-0000-0000-0000-000000000000}"/>
  <bookViews>
    <workbookView xWindow="-108" yWindow="-108" windowWidth="23256" windowHeight="12576" tabRatio="500" firstSheet="6" activeTab="9" xr2:uid="{00000000-000D-0000-FFFF-FFFF00000000}"/>
  </bookViews>
  <sheets>
    <sheet name="Kbely 11.9.22" sheetId="1" r:id="rId1"/>
    <sheet name="Rakovník 11.9.22" sheetId="2" r:id="rId2"/>
    <sheet name="Hostivař 18.9.22" sheetId="3" r:id="rId3"/>
    <sheet name="Kadaň 18.9.22" sheetId="4" r:id="rId4"/>
    <sheet name="Bohemians ZP 2.10" sheetId="5" r:id="rId5"/>
    <sheet name="Litice 2.10.22" sheetId="6" r:id="rId6"/>
    <sheet name="PSPH Slavia 9.10.22" sheetId="7" r:id="rId7"/>
    <sheet name="Mnichovice 9.10.22" sheetId="8" r:id="rId8"/>
    <sheet name=" Zel.pruh 16.10.22" sheetId="9" r:id="rId9"/>
    <sheet name="Hradec 16.10.22" sheetId="10" r:id="rId10"/>
  </sheets>
  <definedNames>
    <definedName name="_xlnm.Print_Area" localSheetId="8">' Zel.pruh 16.10.22'!$A$1:$AF$34</definedName>
    <definedName name="_xlnm.Print_Area" localSheetId="2">'Hostivař 18.9.22'!$A$1:$AK$41</definedName>
    <definedName name="_xlnm.Print_Area" localSheetId="3">'Kadaň 18.9.22'!$A$1:$AK$2</definedName>
    <definedName name="_xlnm.Print_Area" localSheetId="0">'Kbely 11.9.22'!$A$1:$AK$41</definedName>
    <definedName name="_xlnm.Print_Area" localSheetId="5">'Litice 2.10.22'!$A$1:$AF$34</definedName>
    <definedName name="_xlnm.Print_Area" localSheetId="7">'Mnichovice 9.10.22'!$B$1:$AF$33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38" i="10" l="1"/>
  <c r="E38" i="10"/>
  <c r="G37" i="10"/>
  <c r="E37" i="10"/>
  <c r="G36" i="10"/>
  <c r="E36" i="10"/>
  <c r="G35" i="10"/>
  <c r="G39" i="10" s="1"/>
  <c r="E35" i="10"/>
  <c r="G40" i="10" s="1"/>
  <c r="G34" i="10"/>
  <c r="E40" i="10" s="1"/>
  <c r="E34" i="10"/>
  <c r="E39" i="10" s="1"/>
  <c r="AD16" i="10"/>
  <c r="AB16" i="10"/>
  <c r="AD15" i="10"/>
  <c r="AB15" i="10"/>
  <c r="AD14" i="10"/>
  <c r="AB14" i="10"/>
  <c r="AD13" i="10"/>
  <c r="AB13" i="10"/>
  <c r="AD12" i="10"/>
  <c r="AB12" i="10"/>
  <c r="AD8" i="10"/>
  <c r="AB8" i="10"/>
  <c r="AD7" i="10"/>
  <c r="AB7" i="10"/>
  <c r="AD6" i="10"/>
  <c r="AB6" i="10"/>
  <c r="AD5" i="10"/>
  <c r="AB5" i="10"/>
  <c r="AD4" i="10"/>
  <c r="AB4" i="10"/>
  <c r="G24" i="9"/>
  <c r="E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C16" i="9"/>
  <c r="G15" i="9"/>
  <c r="E15" i="9"/>
  <c r="O14" i="9"/>
  <c r="G14" i="9"/>
  <c r="E14" i="9"/>
  <c r="C14" i="9"/>
  <c r="O13" i="9"/>
  <c r="G13" i="9"/>
  <c r="E13" i="9"/>
  <c r="C13" i="9"/>
  <c r="C15" i="9" s="1"/>
  <c r="O12" i="9"/>
  <c r="O11" i="9"/>
  <c r="Y10" i="9"/>
  <c r="V10" i="9"/>
  <c r="S10" i="9"/>
  <c r="P10" i="9"/>
  <c r="O7" i="9"/>
  <c r="O6" i="9"/>
  <c r="O5" i="9"/>
  <c r="O4" i="9"/>
  <c r="Y3" i="9"/>
  <c r="V3" i="9"/>
  <c r="S3" i="9"/>
  <c r="P3" i="9"/>
  <c r="H28" i="7"/>
  <c r="G28" i="7"/>
  <c r="C28" i="7"/>
  <c r="B28" i="7"/>
  <c r="H27" i="7"/>
  <c r="G27" i="7"/>
  <c r="C27" i="7"/>
  <c r="B27" i="7"/>
  <c r="H26" i="7"/>
  <c r="G26" i="7"/>
  <c r="C26" i="7"/>
  <c r="B26" i="7"/>
  <c r="C25" i="7"/>
  <c r="B25" i="7"/>
  <c r="H24" i="7"/>
  <c r="G24" i="7"/>
  <c r="C24" i="7"/>
  <c r="B24" i="7"/>
  <c r="H23" i="7"/>
  <c r="G23" i="7"/>
  <c r="C23" i="7"/>
  <c r="B23" i="7"/>
  <c r="H22" i="7"/>
  <c r="G22" i="7"/>
  <c r="C22" i="7"/>
  <c r="B22" i="7"/>
  <c r="H21" i="7"/>
  <c r="G21" i="7"/>
  <c r="C21" i="7"/>
  <c r="B21" i="7"/>
  <c r="R20" i="7"/>
  <c r="H20" i="7"/>
  <c r="G20" i="7"/>
  <c r="C20" i="7"/>
  <c r="B20" i="7"/>
  <c r="H19" i="7"/>
  <c r="G19" i="7"/>
  <c r="C19" i="7"/>
  <c r="B19" i="7"/>
  <c r="R18" i="7"/>
  <c r="H18" i="7"/>
  <c r="G18" i="7"/>
  <c r="C18" i="7"/>
  <c r="B18" i="7"/>
  <c r="H17" i="7"/>
  <c r="G17" i="7"/>
  <c r="C17" i="7"/>
  <c r="B17" i="7"/>
  <c r="R16" i="7"/>
  <c r="H16" i="7"/>
  <c r="G16" i="7"/>
  <c r="C16" i="7"/>
  <c r="B16" i="7"/>
  <c r="H15" i="7"/>
  <c r="G15" i="7"/>
  <c r="C15" i="7"/>
  <c r="B15" i="7"/>
  <c r="R14" i="7"/>
  <c r="H14" i="7"/>
  <c r="G14" i="7"/>
  <c r="C14" i="7"/>
  <c r="B14" i="7"/>
  <c r="AB13" i="7"/>
  <c r="Y13" i="7"/>
  <c r="V13" i="7"/>
  <c r="S13" i="7"/>
  <c r="H13" i="7"/>
  <c r="G13" i="7"/>
  <c r="C13" i="7"/>
  <c r="B13" i="7"/>
  <c r="H12" i="7"/>
  <c r="G12" i="7"/>
  <c r="C12" i="7"/>
  <c r="B12" i="7"/>
  <c r="R10" i="7"/>
  <c r="AK3" i="7" s="1"/>
  <c r="R9" i="7"/>
  <c r="AH3" i="7" s="1"/>
  <c r="R8" i="7"/>
  <c r="R7" i="7"/>
  <c r="AB3" i="7" s="1"/>
  <c r="R6" i="7"/>
  <c r="Y3" i="7" s="1"/>
  <c r="R5" i="7"/>
  <c r="R4" i="7"/>
  <c r="S3" i="7" s="1"/>
  <c r="AE3" i="7"/>
  <c r="V3" i="7"/>
  <c r="G24" i="6"/>
  <c r="E24" i="6"/>
  <c r="G23" i="6"/>
  <c r="E23" i="6"/>
  <c r="G22" i="6"/>
  <c r="E22" i="6"/>
  <c r="G21" i="6"/>
  <c r="E21" i="6"/>
  <c r="G20" i="6"/>
  <c r="E20" i="6"/>
  <c r="G19" i="6"/>
  <c r="E19" i="6"/>
  <c r="G18" i="6"/>
  <c r="E18" i="6"/>
  <c r="G17" i="6"/>
  <c r="E17" i="6"/>
  <c r="G16" i="6"/>
  <c r="E16" i="6"/>
  <c r="G15" i="6"/>
  <c r="E15" i="6"/>
  <c r="O14" i="6"/>
  <c r="G14" i="6"/>
  <c r="E14" i="6"/>
  <c r="C14" i="6"/>
  <c r="O13" i="6"/>
  <c r="G13" i="6"/>
  <c r="E13" i="6"/>
  <c r="C13" i="6"/>
  <c r="C16" i="6" s="1"/>
  <c r="O12" i="6"/>
  <c r="O11" i="6"/>
  <c r="Y10" i="6"/>
  <c r="V10" i="6"/>
  <c r="S10" i="6"/>
  <c r="P10" i="6"/>
  <c r="O7" i="6"/>
  <c r="O6" i="6"/>
  <c r="O5" i="6"/>
  <c r="O4" i="6"/>
  <c r="Y3" i="6"/>
  <c r="V3" i="6"/>
  <c r="S3" i="6"/>
  <c r="P3" i="6"/>
  <c r="AE8" i="5"/>
  <c r="AE7" i="5"/>
  <c r="AE6" i="5"/>
  <c r="AE5" i="5"/>
  <c r="G33" i="3"/>
  <c r="E33" i="3"/>
  <c r="G32" i="3"/>
  <c r="E32" i="3"/>
  <c r="G31" i="3"/>
  <c r="E31" i="3"/>
  <c r="G30" i="3"/>
  <c r="E30" i="3"/>
  <c r="G29" i="3"/>
  <c r="E29" i="3"/>
  <c r="G28" i="3"/>
  <c r="E28" i="3"/>
  <c r="G26" i="3"/>
  <c r="E26" i="3"/>
  <c r="G25" i="3"/>
  <c r="E25" i="3"/>
  <c r="G24" i="3"/>
  <c r="E24" i="3"/>
  <c r="G23" i="3"/>
  <c r="E23" i="3"/>
  <c r="G22" i="3"/>
  <c r="E22" i="3"/>
  <c r="G21" i="3"/>
  <c r="E21" i="3"/>
  <c r="G20" i="3"/>
  <c r="E20" i="3"/>
  <c r="G19" i="3"/>
  <c r="E19" i="3"/>
  <c r="G18" i="3"/>
  <c r="E18" i="3"/>
  <c r="G17" i="3"/>
  <c r="E17" i="3"/>
  <c r="AC16" i="3"/>
  <c r="AA16" i="3"/>
  <c r="Z16" i="3"/>
  <c r="X16" i="3"/>
  <c r="W16" i="3"/>
  <c r="S16" i="3"/>
  <c r="R16" i="3"/>
  <c r="AI16" i="3" s="1"/>
  <c r="P16" i="3"/>
  <c r="AG16" i="3" s="1"/>
  <c r="O16" i="3"/>
  <c r="G16" i="3"/>
  <c r="E16" i="3"/>
  <c r="AF15" i="3"/>
  <c r="AD15" i="3"/>
  <c r="Z15" i="3"/>
  <c r="X15" i="3"/>
  <c r="W15" i="3"/>
  <c r="S15" i="3"/>
  <c r="R15" i="3"/>
  <c r="AI15" i="3" s="1"/>
  <c r="P15" i="3"/>
  <c r="AG15" i="3" s="1"/>
  <c r="O15" i="3"/>
  <c r="G15" i="3"/>
  <c r="E15" i="3"/>
  <c r="C15" i="3"/>
  <c r="AF14" i="3"/>
  <c r="AD14" i="3"/>
  <c r="AC14" i="3"/>
  <c r="AA14" i="3"/>
  <c r="W14" i="3"/>
  <c r="S14" i="3"/>
  <c r="R14" i="3"/>
  <c r="AI14" i="3" s="1"/>
  <c r="P14" i="3"/>
  <c r="AG14" i="3" s="1"/>
  <c r="O14" i="3"/>
  <c r="G14" i="3"/>
  <c r="E14" i="3"/>
  <c r="C14" i="3"/>
  <c r="AF13" i="3"/>
  <c r="AD13" i="3"/>
  <c r="AC13" i="3"/>
  <c r="AA13" i="3"/>
  <c r="Z13" i="3"/>
  <c r="X13" i="3"/>
  <c r="R13" i="3"/>
  <c r="AI13" i="3" s="1"/>
  <c r="P13" i="3"/>
  <c r="AG13" i="3" s="1"/>
  <c r="O13" i="3"/>
  <c r="G13" i="3"/>
  <c r="E13" i="3"/>
  <c r="C13" i="3"/>
  <c r="C18" i="3" s="1"/>
  <c r="C21" i="3" s="1"/>
  <c r="AF12" i="3"/>
  <c r="AD12" i="3"/>
  <c r="AC12" i="3"/>
  <c r="AA12" i="3"/>
  <c r="Z12" i="3"/>
  <c r="X12" i="3"/>
  <c r="W12" i="3"/>
  <c r="AI12" i="3" s="1"/>
  <c r="S12" i="3"/>
  <c r="AG12" i="3" s="1"/>
  <c r="O12" i="3"/>
  <c r="AD11" i="3"/>
  <c r="AA11" i="3"/>
  <c r="X11" i="3"/>
  <c r="S11" i="3"/>
  <c r="P11" i="3"/>
  <c r="AC8" i="3"/>
  <c r="AA8" i="3"/>
  <c r="Z8" i="3"/>
  <c r="X8" i="3"/>
  <c r="W8" i="3"/>
  <c r="S8" i="3"/>
  <c r="R8" i="3"/>
  <c r="AI8" i="3" s="1"/>
  <c r="P8" i="3"/>
  <c r="AG8" i="3" s="1"/>
  <c r="O8" i="3"/>
  <c r="AF7" i="3"/>
  <c r="AD7" i="3"/>
  <c r="Z7" i="3"/>
  <c r="X7" i="3"/>
  <c r="W7" i="3"/>
  <c r="S7" i="3"/>
  <c r="R7" i="3"/>
  <c r="AI7" i="3" s="1"/>
  <c r="P7" i="3"/>
  <c r="AG7" i="3" s="1"/>
  <c r="O7" i="3"/>
  <c r="AF6" i="3"/>
  <c r="AD6" i="3"/>
  <c r="AC6" i="3"/>
  <c r="AA6" i="3"/>
  <c r="W6" i="3"/>
  <c r="S6" i="3"/>
  <c r="R6" i="3"/>
  <c r="AI6" i="3" s="1"/>
  <c r="P6" i="3"/>
  <c r="AG6" i="3" s="1"/>
  <c r="O6" i="3"/>
  <c r="AF5" i="3"/>
  <c r="AD5" i="3"/>
  <c r="AC5" i="3"/>
  <c r="AA5" i="3"/>
  <c r="Z5" i="3"/>
  <c r="X5" i="3"/>
  <c r="R5" i="3"/>
  <c r="AI5" i="3" s="1"/>
  <c r="P5" i="3"/>
  <c r="AG5" i="3" s="1"/>
  <c r="O5" i="3"/>
  <c r="AF4" i="3"/>
  <c r="AD4" i="3"/>
  <c r="AC4" i="3"/>
  <c r="AA4" i="3"/>
  <c r="Z4" i="3"/>
  <c r="X4" i="3"/>
  <c r="W4" i="3"/>
  <c r="AI4" i="3" s="1"/>
  <c r="S4" i="3"/>
  <c r="AG4" i="3" s="1"/>
  <c r="O4" i="3"/>
  <c r="AD3" i="3"/>
  <c r="AA3" i="3"/>
  <c r="X3" i="3"/>
  <c r="S3" i="3"/>
  <c r="P3" i="3"/>
  <c r="G28" i="2"/>
  <c r="E28" i="2"/>
  <c r="G27" i="2"/>
  <c r="E27" i="2"/>
  <c r="G26" i="2"/>
  <c r="E26" i="2"/>
  <c r="G25" i="2"/>
  <c r="E25" i="2"/>
  <c r="G24" i="2"/>
  <c r="E24" i="2"/>
  <c r="G23" i="2"/>
  <c r="E23" i="2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E16" i="2"/>
  <c r="C16" i="2"/>
  <c r="AA15" i="2"/>
  <c r="Y15" i="2"/>
  <c r="X15" i="2"/>
  <c r="V15" i="2"/>
  <c r="U15" i="2"/>
  <c r="S15" i="2"/>
  <c r="R15" i="2"/>
  <c r="AG15" i="2" s="1"/>
  <c r="P15" i="2"/>
  <c r="AE15" i="2" s="1"/>
  <c r="O15" i="2"/>
  <c r="G15" i="2"/>
  <c r="E15" i="2"/>
  <c r="C15" i="2"/>
  <c r="C18" i="2" s="1"/>
  <c r="AD14" i="2"/>
  <c r="AB14" i="2"/>
  <c r="X14" i="2"/>
  <c r="V14" i="2"/>
  <c r="U14" i="2"/>
  <c r="S14" i="2"/>
  <c r="R14" i="2"/>
  <c r="AG14" i="2" s="1"/>
  <c r="P14" i="2"/>
  <c r="AE14" i="2" s="1"/>
  <c r="O14" i="2"/>
  <c r="G14" i="2"/>
  <c r="E14" i="2"/>
  <c r="C14" i="2"/>
  <c r="AD13" i="2"/>
  <c r="AG13" i="2" s="1"/>
  <c r="AB13" i="2"/>
  <c r="AE13" i="2" s="1"/>
  <c r="AA13" i="2"/>
  <c r="Y13" i="2"/>
  <c r="U13" i="2"/>
  <c r="S13" i="2"/>
  <c r="R13" i="2"/>
  <c r="P13" i="2"/>
  <c r="O13" i="2"/>
  <c r="G13" i="2"/>
  <c r="E13" i="2"/>
  <c r="C13" i="2"/>
  <c r="AD12" i="2"/>
  <c r="AB12" i="2"/>
  <c r="AA12" i="2"/>
  <c r="Y12" i="2"/>
  <c r="X12" i="2"/>
  <c r="V12" i="2"/>
  <c r="R12" i="2"/>
  <c r="AG12" i="2" s="1"/>
  <c r="P12" i="2"/>
  <c r="AE12" i="2" s="1"/>
  <c r="O12" i="2"/>
  <c r="AD11" i="2"/>
  <c r="AB11" i="2"/>
  <c r="AA11" i="2"/>
  <c r="Y11" i="2"/>
  <c r="X11" i="2"/>
  <c r="V11" i="2"/>
  <c r="U11" i="2"/>
  <c r="AG11" i="2" s="1"/>
  <c r="S11" i="2"/>
  <c r="AE11" i="2" s="1"/>
  <c r="O11" i="2"/>
  <c r="AB10" i="2"/>
  <c r="Y10" i="2"/>
  <c r="V10" i="2"/>
  <c r="S10" i="2"/>
  <c r="P10" i="2"/>
  <c r="AA8" i="2"/>
  <c r="Y8" i="2"/>
  <c r="X8" i="2"/>
  <c r="V8" i="2"/>
  <c r="U8" i="2"/>
  <c r="S8" i="2"/>
  <c r="R8" i="2"/>
  <c r="AG8" i="2" s="1"/>
  <c r="P8" i="2"/>
  <c r="AE8" i="2" s="1"/>
  <c r="O8" i="2"/>
  <c r="AD7" i="2"/>
  <c r="AB7" i="2"/>
  <c r="X7" i="2"/>
  <c r="V7" i="2"/>
  <c r="U7" i="2"/>
  <c r="S7" i="2"/>
  <c r="R7" i="2"/>
  <c r="AG7" i="2" s="1"/>
  <c r="P7" i="2"/>
  <c r="AE7" i="2" s="1"/>
  <c r="O7" i="2"/>
  <c r="AD6" i="2"/>
  <c r="AB6" i="2"/>
  <c r="AA6" i="2"/>
  <c r="Y6" i="2"/>
  <c r="U6" i="2"/>
  <c r="S6" i="2"/>
  <c r="R6" i="2"/>
  <c r="AG6" i="2" s="1"/>
  <c r="P6" i="2"/>
  <c r="AE6" i="2" s="1"/>
  <c r="O6" i="2"/>
  <c r="AD5" i="2"/>
  <c r="AB5" i="2"/>
  <c r="AA5" i="2"/>
  <c r="Y5" i="2"/>
  <c r="X5" i="2"/>
  <c r="V5" i="2"/>
  <c r="R5" i="2"/>
  <c r="AG5" i="2" s="1"/>
  <c r="P5" i="2"/>
  <c r="AE5" i="2" s="1"/>
  <c r="O5" i="2"/>
  <c r="AD4" i="2"/>
  <c r="AB4" i="2"/>
  <c r="AA4" i="2"/>
  <c r="Y4" i="2"/>
  <c r="X4" i="2"/>
  <c r="V4" i="2"/>
  <c r="U4" i="2"/>
  <c r="AG4" i="2" s="1"/>
  <c r="S4" i="2"/>
  <c r="AE4" i="2" s="1"/>
  <c r="O4" i="2"/>
  <c r="AB3" i="2"/>
  <c r="Y3" i="2"/>
  <c r="V3" i="2"/>
  <c r="S3" i="2"/>
  <c r="P3" i="2"/>
  <c r="G33" i="1"/>
  <c r="E33" i="1"/>
  <c r="G32" i="1"/>
  <c r="E32" i="1"/>
  <c r="G31" i="1"/>
  <c r="E31" i="1"/>
  <c r="G30" i="1"/>
  <c r="E30" i="1"/>
  <c r="G29" i="1"/>
  <c r="E29" i="1"/>
  <c r="G28" i="1"/>
  <c r="E28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C18" i="1"/>
  <c r="C21" i="1" s="1"/>
  <c r="G17" i="1"/>
  <c r="E17" i="1"/>
  <c r="AC16" i="1"/>
  <c r="AA16" i="1"/>
  <c r="Z16" i="1"/>
  <c r="X16" i="1"/>
  <c r="W16" i="1"/>
  <c r="S16" i="1"/>
  <c r="R16" i="1"/>
  <c r="AI16" i="1" s="1"/>
  <c r="P16" i="1"/>
  <c r="AG16" i="1" s="1"/>
  <c r="O16" i="1"/>
  <c r="G16" i="1"/>
  <c r="E16" i="1"/>
  <c r="C16" i="1"/>
  <c r="C19" i="1" s="1"/>
  <c r="AF15" i="1"/>
  <c r="AD15" i="1"/>
  <c r="Z15" i="1"/>
  <c r="X15" i="1"/>
  <c r="W15" i="1"/>
  <c r="S15" i="1"/>
  <c r="R15" i="1"/>
  <c r="AI15" i="1" s="1"/>
  <c r="P15" i="1"/>
  <c r="AG15" i="1" s="1"/>
  <c r="O15" i="1"/>
  <c r="G15" i="1"/>
  <c r="E15" i="1"/>
  <c r="C15" i="1"/>
  <c r="AF14" i="1"/>
  <c r="AD14" i="1"/>
  <c r="AC14" i="1"/>
  <c r="AA14" i="1"/>
  <c r="W14" i="1"/>
  <c r="S14" i="1"/>
  <c r="R14" i="1"/>
  <c r="AI14" i="1" s="1"/>
  <c r="P14" i="1"/>
  <c r="AG14" i="1" s="1"/>
  <c r="O14" i="1"/>
  <c r="G14" i="1"/>
  <c r="E14" i="1"/>
  <c r="C14" i="1"/>
  <c r="AF13" i="1"/>
  <c r="AD13" i="1"/>
  <c r="AC13" i="1"/>
  <c r="AA13" i="1"/>
  <c r="Z13" i="1"/>
  <c r="X13" i="1"/>
  <c r="R13" i="1"/>
  <c r="AI13" i="1" s="1"/>
  <c r="P13" i="1"/>
  <c r="AG13" i="1" s="1"/>
  <c r="O13" i="1"/>
  <c r="G13" i="1"/>
  <c r="E13" i="1"/>
  <c r="C13" i="1"/>
  <c r="C17" i="1" s="1"/>
  <c r="C20" i="1" s="1"/>
  <c r="AF12" i="1"/>
  <c r="AD12" i="1"/>
  <c r="AC12" i="1"/>
  <c r="AA12" i="1"/>
  <c r="Z12" i="1"/>
  <c r="X12" i="1"/>
  <c r="W12" i="1"/>
  <c r="AI12" i="1" s="1"/>
  <c r="S12" i="1"/>
  <c r="AG12" i="1" s="1"/>
  <c r="O12" i="1"/>
  <c r="AD11" i="1"/>
  <c r="AA11" i="1"/>
  <c r="X11" i="1"/>
  <c r="S11" i="1"/>
  <c r="P11" i="1"/>
  <c r="AC8" i="1"/>
  <c r="AA8" i="1"/>
  <c r="Z8" i="1"/>
  <c r="X8" i="1"/>
  <c r="W8" i="1"/>
  <c r="S8" i="1"/>
  <c r="R8" i="1"/>
  <c r="AI8" i="1" s="1"/>
  <c r="P8" i="1"/>
  <c r="AG8" i="1" s="1"/>
  <c r="O8" i="1"/>
  <c r="AF7" i="1"/>
  <c r="AD7" i="1"/>
  <c r="AG7" i="1" s="1"/>
  <c r="Z7" i="1"/>
  <c r="X7" i="1"/>
  <c r="W7" i="1"/>
  <c r="S7" i="1"/>
  <c r="R7" i="1"/>
  <c r="AI7" i="1" s="1"/>
  <c r="P7" i="1"/>
  <c r="O7" i="1"/>
  <c r="AF6" i="1"/>
  <c r="AD6" i="1"/>
  <c r="AC6" i="1"/>
  <c r="AA6" i="1"/>
  <c r="W6" i="1"/>
  <c r="S6" i="1"/>
  <c r="R6" i="1"/>
  <c r="AI6" i="1" s="1"/>
  <c r="P6" i="1"/>
  <c r="AG6" i="1" s="1"/>
  <c r="O6" i="1"/>
  <c r="AF5" i="1"/>
  <c r="AD5" i="1"/>
  <c r="AC5" i="1"/>
  <c r="AA5" i="1"/>
  <c r="Z5" i="1"/>
  <c r="X5" i="1"/>
  <c r="R5" i="1"/>
  <c r="AI5" i="1" s="1"/>
  <c r="P5" i="1"/>
  <c r="AG5" i="1" s="1"/>
  <c r="O5" i="1"/>
  <c r="AF4" i="1"/>
  <c r="AD4" i="1"/>
  <c r="AC4" i="1"/>
  <c r="AA4" i="1"/>
  <c r="Z4" i="1"/>
  <c r="X4" i="1"/>
  <c r="W4" i="1"/>
  <c r="AI4" i="1" s="1"/>
  <c r="S4" i="1"/>
  <c r="AG4" i="1" s="1"/>
  <c r="O4" i="1"/>
  <c r="AD3" i="1"/>
  <c r="AA3" i="1"/>
  <c r="X3" i="1"/>
  <c r="S3" i="1"/>
  <c r="P3" i="1"/>
  <c r="C22" i="1" l="1"/>
  <c r="C25" i="1" s="1"/>
  <c r="C23" i="1"/>
  <c r="C26" i="1" s="1"/>
  <c r="C24" i="1"/>
  <c r="C27" i="1" s="1"/>
  <c r="C17" i="9"/>
  <c r="C18" i="9"/>
  <c r="C17" i="3"/>
  <c r="C20" i="3" s="1"/>
  <c r="C15" i="6"/>
  <c r="C17" i="2"/>
  <c r="C16" i="3"/>
  <c r="C19" i="3" s="1"/>
  <c r="C20" i="9" l="1"/>
  <c r="C19" i="9"/>
  <c r="C17" i="6"/>
  <c r="C18" i="6"/>
  <c r="C20" i="2"/>
  <c r="C19" i="2"/>
  <c r="C22" i="3"/>
  <c r="C25" i="3" s="1"/>
  <c r="C24" i="3"/>
  <c r="C27" i="3" s="1"/>
  <c r="C23" i="3"/>
  <c r="C26" i="3" s="1"/>
  <c r="C28" i="1"/>
  <c r="C31" i="1" s="1"/>
  <c r="C29" i="1"/>
  <c r="C32" i="1" s="1"/>
  <c r="C30" i="1"/>
  <c r="C33" i="1" s="1"/>
  <c r="C28" i="3" l="1"/>
  <c r="C31" i="3" s="1"/>
  <c r="C30" i="3"/>
  <c r="C33" i="3" s="1"/>
  <c r="C29" i="3"/>
  <c r="C32" i="3" s="1"/>
  <c r="C21" i="2"/>
  <c r="C22" i="2"/>
  <c r="C19" i="6"/>
  <c r="C20" i="6"/>
  <c r="C35" i="1"/>
  <c r="C38" i="1" s="1"/>
  <c r="C34" i="1"/>
  <c r="C37" i="1" s="1"/>
  <c r="C36" i="1"/>
  <c r="C39" i="1" s="1"/>
  <c r="C41" i="1" s="1"/>
  <c r="C22" i="9"/>
  <c r="C21" i="9"/>
  <c r="C22" i="6" l="1"/>
  <c r="C21" i="6"/>
  <c r="C23" i="9"/>
  <c r="C24" i="9"/>
  <c r="C23" i="2"/>
  <c r="C24" i="2"/>
  <c r="C36" i="3"/>
  <c r="C39" i="3" s="1"/>
  <c r="C41" i="3" s="1"/>
  <c r="C35" i="3"/>
  <c r="C38" i="3" s="1"/>
  <c r="C34" i="3"/>
  <c r="C37" i="3" s="1"/>
  <c r="C26" i="2" l="1"/>
  <c r="C25" i="2"/>
  <c r="C26" i="9"/>
  <c r="C25" i="9"/>
  <c r="C24" i="6"/>
  <c r="C23" i="6"/>
  <c r="C25" i="6" l="1"/>
  <c r="C26" i="6"/>
  <c r="C27" i="9"/>
  <c r="C28" i="9"/>
  <c r="C28" i="2"/>
  <c r="C27" i="2"/>
  <c r="C29" i="2" l="1"/>
  <c r="C30" i="2"/>
  <c r="C30" i="9"/>
  <c r="C29" i="9"/>
  <c r="C27" i="6"/>
  <c r="C28" i="6"/>
  <c r="C32" i="9" l="1"/>
  <c r="C34" i="9" s="1"/>
  <c r="C31" i="9"/>
  <c r="C31" i="2"/>
  <c r="C32" i="2"/>
  <c r="C34" i="2" s="1"/>
  <c r="C30" i="6"/>
  <c r="C29" i="6"/>
  <c r="C32" i="6" l="1"/>
  <c r="C34" i="6" s="1"/>
  <c r="C31" i="6"/>
</calcChain>
</file>

<file path=xl/sharedStrings.xml><?xml version="1.0" encoding="utf-8"?>
<sst xmlns="http://schemas.openxmlformats.org/spreadsheetml/2006/main" count="1763" uniqueCount="260">
  <si>
    <t>Turnaj kategorie: přípravka U10 - Kbely - neděle 11.9.22</t>
  </si>
  <si>
    <t>Skupina A</t>
  </si>
  <si>
    <t>Skore</t>
  </si>
  <si>
    <t>Body</t>
  </si>
  <si>
    <t>Pořadí</t>
  </si>
  <si>
    <t>Účastníci:</t>
  </si>
  <si>
    <t>Skupina B</t>
  </si>
  <si>
    <t>:</t>
  </si>
  <si>
    <t>Kbely A</t>
  </si>
  <si>
    <t>HK 12</t>
  </si>
  <si>
    <t>HK 13</t>
  </si>
  <si>
    <t>Kbely B</t>
  </si>
  <si>
    <t>Mnichovice A</t>
  </si>
  <si>
    <t>Mnichovice B</t>
  </si>
  <si>
    <t>President</t>
  </si>
  <si>
    <t>Jičín</t>
  </si>
  <si>
    <t>Hostivař</t>
  </si>
  <si>
    <t>Praga</t>
  </si>
  <si>
    <t>ČAS</t>
  </si>
  <si>
    <t>HŘIŠTĚ</t>
  </si>
  <si>
    <t>ROZLOSOVÁNÍ</t>
  </si>
  <si>
    <t>VÝSLEDEK</t>
  </si>
  <si>
    <t>ROZHODČÍ 1</t>
  </si>
  <si>
    <t>ROZHODČÍ 2</t>
  </si>
  <si>
    <t>Zahájení turnaje:</t>
  </si>
  <si>
    <t>A</t>
  </si>
  <si>
    <t>B</t>
  </si>
  <si>
    <t>C</t>
  </si>
  <si>
    <t>Délka zápasu:</t>
  </si>
  <si>
    <t>Konečné pořadí:</t>
  </si>
  <si>
    <t>1.  Hradec 12</t>
  </si>
  <si>
    <t>Přestávka</t>
  </si>
  <si>
    <t>2.  Hostivař</t>
  </si>
  <si>
    <t>3.  Kbely A</t>
  </si>
  <si>
    <t>4. Jičín</t>
  </si>
  <si>
    <t>5.  Kbely B</t>
  </si>
  <si>
    <t>6.  Hradec 13</t>
  </si>
  <si>
    <t>7.  President</t>
  </si>
  <si>
    <t>8. Mnichovice B</t>
  </si>
  <si>
    <t>9.  Praga</t>
  </si>
  <si>
    <t>10.Mnichovice A</t>
  </si>
  <si>
    <t>A3</t>
  </si>
  <si>
    <t>B3</t>
  </si>
  <si>
    <t>A4</t>
  </si>
  <si>
    <t>B4</t>
  </si>
  <si>
    <t>A5</t>
  </si>
  <si>
    <t>B5</t>
  </si>
  <si>
    <t>SN</t>
  </si>
  <si>
    <t>A1</t>
  </si>
  <si>
    <t>B1</t>
  </si>
  <si>
    <t>A2</t>
  </si>
  <si>
    <t>B2</t>
  </si>
  <si>
    <t>Vyhlášení výsledků</t>
  </si>
  <si>
    <t>Turnaj kategorie: přípravka U10 -Rakovník- neděle 11.9.2022</t>
  </si>
  <si>
    <t>Rakovník</t>
  </si>
  <si>
    <t>Kadaň</t>
  </si>
  <si>
    <t>Litice žlutí</t>
  </si>
  <si>
    <t>Bohemians A</t>
  </si>
  <si>
    <t>Slavia D</t>
  </si>
  <si>
    <t>Slavia K</t>
  </si>
  <si>
    <t>1. Litice</t>
  </si>
  <si>
    <t>2.Slavia K</t>
  </si>
  <si>
    <t>3.Rakovník</t>
  </si>
  <si>
    <t>4.Slavia D</t>
  </si>
  <si>
    <t>5.Bohemians A</t>
  </si>
  <si>
    <t>6.Kadaň</t>
  </si>
  <si>
    <t>7.</t>
  </si>
  <si>
    <t>8.</t>
  </si>
  <si>
    <t>9.</t>
  </si>
  <si>
    <t>10.</t>
  </si>
  <si>
    <t>Turnaj kategorie: přípravka U10 -Hostivař – neděle 18.9.22</t>
  </si>
  <si>
    <t>Bohemians B</t>
  </si>
  <si>
    <t>Hradec 13</t>
  </si>
  <si>
    <t>Hradec 12</t>
  </si>
  <si>
    <t>1.Hostivař</t>
  </si>
  <si>
    <t>2.Hradec 12</t>
  </si>
  <si>
    <t>3.President</t>
  </si>
  <si>
    <t>4.Jičín</t>
  </si>
  <si>
    <t>5.Mnichovice A</t>
  </si>
  <si>
    <t>6.Mnichovice B</t>
  </si>
  <si>
    <t>7.Bohemians A</t>
  </si>
  <si>
    <t>8.Hradec</t>
  </si>
  <si>
    <t>9.Slavia K</t>
  </si>
  <si>
    <t>10.Bohemians B</t>
  </si>
  <si>
    <t>o 9 místo</t>
  </si>
  <si>
    <t>o 7 místo</t>
  </si>
  <si>
    <t>o 5 místo</t>
  </si>
  <si>
    <t xml:space="preserve">President </t>
  </si>
  <si>
    <t>o 3 místo</t>
  </si>
  <si>
    <t xml:space="preserve">Hostivař </t>
  </si>
  <si>
    <t>o 1 místo</t>
  </si>
  <si>
    <t>Turnaj kategorie: přípravka U10 - Kadaň - neděle 18.9.22</t>
  </si>
  <si>
    <t>Litice</t>
  </si>
  <si>
    <t>2  :  1</t>
  </si>
  <si>
    <t>4  :  0</t>
  </si>
  <si>
    <t>3  :  2</t>
  </si>
  <si>
    <t>3  :  3</t>
  </si>
  <si>
    <t>14  :  7</t>
  </si>
  <si>
    <t>13</t>
  </si>
  <si>
    <t>1</t>
  </si>
  <si>
    <t>1  :  2</t>
  </si>
  <si>
    <t>0  :  3</t>
  </si>
  <si>
    <t>1  :  5</t>
  </si>
  <si>
    <t>0  :  4</t>
  </si>
  <si>
    <t>4  :  15</t>
  </si>
  <si>
    <t>3</t>
  </si>
  <si>
    <t>5</t>
  </si>
  <si>
    <t>0  :  5</t>
  </si>
  <si>
    <t>1  :  11</t>
  </si>
  <si>
    <t>0  :  6</t>
  </si>
  <si>
    <t>2  :  28</t>
  </si>
  <si>
    <t>0</t>
  </si>
  <si>
    <t>6</t>
  </si>
  <si>
    <t>3  :  0</t>
  </si>
  <si>
    <t>5  :  0</t>
  </si>
  <si>
    <t>2  : 5</t>
  </si>
  <si>
    <t>0  :  1</t>
  </si>
  <si>
    <t>11  :  8</t>
  </si>
  <si>
    <t>4</t>
  </si>
  <si>
    <t>2  :  3</t>
  </si>
  <si>
    <t>5  :  1</t>
  </si>
  <si>
    <t>11  :  1</t>
  </si>
  <si>
    <t>5  :  2</t>
  </si>
  <si>
    <t>28  :  8</t>
  </si>
  <si>
    <t>12</t>
  </si>
  <si>
    <t>2</t>
  </si>
  <si>
    <t>6  :  0</t>
  </si>
  <si>
    <t>1  :  0</t>
  </si>
  <si>
    <t>15  :  5</t>
  </si>
  <si>
    <t>10</t>
  </si>
  <si>
    <t>Turnaj kategorie: přípravka U10 – Bohemians (Zel.pruh) - neděle 2.10.22</t>
  </si>
  <si>
    <t>4.</t>
  </si>
  <si>
    <t>3.</t>
  </si>
  <si>
    <t>2.</t>
  </si>
  <si>
    <t>1.</t>
  </si>
  <si>
    <t>5.</t>
  </si>
  <si>
    <t>1. HK 12</t>
  </si>
  <si>
    <t>2. Jičín</t>
  </si>
  <si>
    <t>3. HK 13</t>
  </si>
  <si>
    <t>4. Praga</t>
  </si>
  <si>
    <t>5. Slavia K</t>
  </si>
  <si>
    <t>6. Mnichovice A</t>
  </si>
  <si>
    <t>7. Bohemians A</t>
  </si>
  <si>
    <t>8. Slavia D</t>
  </si>
  <si>
    <t>9. Mnichovice B</t>
  </si>
  <si>
    <t>10. Bohemians B</t>
  </si>
  <si>
    <t>A3 Slavia K</t>
  </si>
  <si>
    <t>B3 Mnichovice A</t>
  </si>
  <si>
    <t>A4 Bohemians A</t>
  </si>
  <si>
    <t>B4 Slavia D</t>
  </si>
  <si>
    <t>A5 Mnichovice B</t>
  </si>
  <si>
    <t>B5 Bohemians B</t>
  </si>
  <si>
    <t>A1 Jičín</t>
  </si>
  <si>
    <t>B1 HK 12</t>
  </si>
  <si>
    <t>A2 HK 13</t>
  </si>
  <si>
    <t>B2 Praga</t>
  </si>
  <si>
    <t xml:space="preserve">Turnaj kategorie: přípravka U10 – Litice neděle 2.10.22 </t>
  </si>
  <si>
    <t>Bolevec</t>
  </si>
  <si>
    <t>Litice modří</t>
  </si>
  <si>
    <t>1.  Kbely A</t>
  </si>
  <si>
    <t>3.  Kbely B</t>
  </si>
  <si>
    <t>4.  President</t>
  </si>
  <si>
    <t>5.  Litice žlutí</t>
  </si>
  <si>
    <t>6.  Rakovník</t>
  </si>
  <si>
    <t>A4   Bolevec</t>
  </si>
  <si>
    <t>Rakovník    B3</t>
  </si>
  <si>
    <t>7.  Bolevec</t>
  </si>
  <si>
    <t>A3  Litice žlutí</t>
  </si>
  <si>
    <t xml:space="preserve">   Litice modří    B4</t>
  </si>
  <si>
    <t>8.   Litice modří</t>
  </si>
  <si>
    <t>A2    Kbely A</t>
  </si>
  <si>
    <t>Kbely B   B1</t>
  </si>
  <si>
    <t>A1    Hostivař</t>
  </si>
  <si>
    <t>President    B2</t>
  </si>
  <si>
    <t>o 7. místo</t>
  </si>
  <si>
    <t>poražený A4:B3
Bolevec</t>
  </si>
  <si>
    <t>poražený A3:B4
Litice modří</t>
  </si>
  <si>
    <t>o 5. místo</t>
  </si>
  <si>
    <t>vítěz A4:B3
Rakovník</t>
  </si>
  <si>
    <t>vítěz A3:B4
Litice žlutí</t>
  </si>
  <si>
    <t>o 3. místo</t>
  </si>
  <si>
    <t>poražený A2:B1
Kbely  B</t>
  </si>
  <si>
    <t>poražený A1:B2
President</t>
  </si>
  <si>
    <t>o 1. místo</t>
  </si>
  <si>
    <t>vítěz A2:B1
Kbely A</t>
  </si>
  <si>
    <t>vítěz A1:B2
Hostivař</t>
  </si>
  <si>
    <t>Turnaj PSPH 9.10  od 8:30 hřiště: SK Slavia Praha</t>
  </si>
  <si>
    <t>Kluci</t>
  </si>
  <si>
    <t>Dívky</t>
  </si>
  <si>
    <t>Kbely D</t>
  </si>
  <si>
    <t>Praga D</t>
  </si>
  <si>
    <t>Bohemians D</t>
  </si>
  <si>
    <t xml:space="preserve">Slavia </t>
  </si>
  <si>
    <t>Bohemians</t>
  </si>
  <si>
    <t>Výhlášení výsledků turnajů</t>
  </si>
  <si>
    <t>Turnaj kategorie: přípravka U10 - Mnichovice - neděle 9.10.22</t>
  </si>
  <si>
    <t>Mnich B</t>
  </si>
  <si>
    <t>Lit modří</t>
  </si>
  <si>
    <t>Zahájení turnaje 10:00</t>
  </si>
  <si>
    <t>Délka zápasu : 0:18</t>
  </si>
  <si>
    <t>Přestávka : 0:07</t>
  </si>
  <si>
    <t>Mnich A</t>
  </si>
  <si>
    <t>Lit žlutí</t>
  </si>
  <si>
    <t>Skupina C</t>
  </si>
  <si>
    <t>Skupina 1-3</t>
  </si>
  <si>
    <t>HK12</t>
  </si>
  <si>
    <t>Konečné pořadí</t>
  </si>
  <si>
    <t>1.HK 12</t>
  </si>
  <si>
    <t>Litice Modří</t>
  </si>
  <si>
    <t>Litice Žlutí</t>
  </si>
  <si>
    <t>3. Mnichovice A</t>
  </si>
  <si>
    <t>Skupina 4-6</t>
  </si>
  <si>
    <t>Lit Modří</t>
  </si>
  <si>
    <t>HK13</t>
  </si>
  <si>
    <t>4. Litice Modří</t>
  </si>
  <si>
    <t>5. HK 13</t>
  </si>
  <si>
    <t>6.</t>
  </si>
  <si>
    <t>6. Kadaň</t>
  </si>
  <si>
    <t>7. Rakovník</t>
  </si>
  <si>
    <t>Skupina 7-9</t>
  </si>
  <si>
    <t>Lit Žlutí</t>
  </si>
  <si>
    <t>9. Litice Žlutí</t>
  </si>
  <si>
    <t>Konec turnaje : 12:40</t>
  </si>
  <si>
    <t xml:space="preserve">Turnaj kategorie: přípravka U10 – President (ZP) neděle 16.10.22 </t>
  </si>
  <si>
    <t>1.Slavia D</t>
  </si>
  <si>
    <t>2.Bohemians B</t>
  </si>
  <si>
    <t>3.Bohemians A</t>
  </si>
  <si>
    <t>4.Litice modří</t>
  </si>
  <si>
    <t>5.Kadaň</t>
  </si>
  <si>
    <t>A4 – Kadaň</t>
  </si>
  <si>
    <t xml:space="preserve"> B3 – Rakovník</t>
  </si>
  <si>
    <t>7.Litice žlutí</t>
  </si>
  <si>
    <t>A3 - Mnichovice B</t>
  </si>
  <si>
    <t>B4 – Litice žlutí</t>
  </si>
  <si>
    <t>8.Rakovník</t>
  </si>
  <si>
    <t>A2 – Bohemians B</t>
  </si>
  <si>
    <t xml:space="preserve"> B1 Bohemians A</t>
  </si>
  <si>
    <t>A1- Slavia D</t>
  </si>
  <si>
    <t xml:space="preserve">B2 Litice modří </t>
  </si>
  <si>
    <t>poražený A4:B3 Rakovník</t>
  </si>
  <si>
    <t>poražený A3:B4        Litice žlutí</t>
  </si>
  <si>
    <t xml:space="preserve">vítěz A4:B3             Kadaň </t>
  </si>
  <si>
    <t>vítěz A3:B4     Mnichovice B</t>
  </si>
  <si>
    <t>poražený A2:B1  Bohemians A</t>
  </si>
  <si>
    <t>poražený A1:B2       Litice modří</t>
  </si>
  <si>
    <t>vítěz A2:B1    Bohemians B</t>
  </si>
  <si>
    <t xml:space="preserve">          vítěz A1:B2                           Slavia D</t>
  </si>
  <si>
    <t>Turnaj kategorie: přípravka U10 – Hradec - neděle 16.10.22</t>
  </si>
  <si>
    <t>2.Hostivař</t>
  </si>
  <si>
    <t>3.Kbely A</t>
  </si>
  <si>
    <t>4.Praga</t>
  </si>
  <si>
    <t>5.President</t>
  </si>
  <si>
    <t>6.HK 13</t>
  </si>
  <si>
    <t>7.Jičín</t>
  </si>
  <si>
    <t>8.Slavia K</t>
  </si>
  <si>
    <t>9.Mnichovice</t>
  </si>
  <si>
    <t>10.Kbely B</t>
  </si>
  <si>
    <t>semifinale 1</t>
  </si>
  <si>
    <t>semifinale 2</t>
  </si>
  <si>
    <t>nájezdy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</si>
</sst>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"/>
    <numFmt numFmtId="165" formatCode="h:mm;@"/>
  </numFmts>
  <fonts count="5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3"/>
      <name val="Arial"/>
      <family val="2"/>
      <charset val="1"/>
    </font>
    <font>
      <b/>
      <sz val="13"/>
      <name val="Arial"/>
      <family val="2"/>
      <charset val="1"/>
    </font>
    <font>
      <sz val="13"/>
      <name val="Arial CE"/>
      <family val="2"/>
      <charset val="238"/>
    </font>
    <font>
      <b/>
      <sz val="13"/>
      <name val="Arial"/>
      <family val="2"/>
      <charset val="238"/>
    </font>
    <font>
      <b/>
      <sz val="13"/>
      <color rgb="FF00B0F0"/>
      <name val="Arial"/>
      <family val="2"/>
      <charset val="238"/>
    </font>
    <font>
      <b/>
      <sz val="13"/>
      <color rgb="FFFFC000"/>
      <name val="Arial"/>
      <family val="2"/>
      <charset val="238"/>
    </font>
    <font>
      <b/>
      <sz val="13"/>
      <color rgb="FF548235"/>
      <name val="Arial"/>
      <family val="2"/>
      <charset val="238"/>
    </font>
    <font>
      <b/>
      <sz val="13"/>
      <color rgb="FF7030A0"/>
      <name val="Arial"/>
      <family val="2"/>
      <charset val="238"/>
    </font>
    <font>
      <b/>
      <sz val="13"/>
      <color rgb="FF002060"/>
      <name val="Arial"/>
      <family val="2"/>
      <charset val="238"/>
    </font>
    <font>
      <b/>
      <sz val="13"/>
      <name val="Arial CE"/>
      <family val="2"/>
      <charset val="238"/>
    </font>
    <font>
      <b/>
      <sz val="13"/>
      <color rgb="FF7030A0"/>
      <name val="Arial"/>
      <family val="2"/>
      <charset val="1"/>
    </font>
    <font>
      <sz val="13"/>
      <color rgb="FFFF0000"/>
      <name val="Arial CE"/>
      <family val="2"/>
      <charset val="238"/>
    </font>
    <font>
      <b/>
      <sz val="13"/>
      <color rgb="FFFF0000"/>
      <name val="Arial"/>
      <family val="2"/>
      <charset val="1"/>
    </font>
    <font>
      <b/>
      <sz val="13"/>
      <color rgb="FF92D050"/>
      <name val="Arial"/>
      <family val="2"/>
      <charset val="238"/>
    </font>
    <font>
      <b/>
      <sz val="13"/>
      <color rgb="FFA6A6A6"/>
      <name val="Arial"/>
      <family val="2"/>
      <charset val="238"/>
    </font>
    <font>
      <b/>
      <sz val="13"/>
      <color rgb="FF00B050"/>
      <name val="Arial"/>
      <family val="2"/>
      <charset val="238"/>
    </font>
    <font>
      <b/>
      <sz val="13"/>
      <color rgb="FF843C0B"/>
      <name val="Arial"/>
      <family val="2"/>
      <charset val="238"/>
    </font>
    <font>
      <b/>
      <i/>
      <sz val="13"/>
      <name val="Arial"/>
      <family val="2"/>
      <charset val="1"/>
    </font>
    <font>
      <i/>
      <sz val="13"/>
      <name val="Arial"/>
      <family val="2"/>
      <charset val="1"/>
    </font>
    <font>
      <b/>
      <sz val="13"/>
      <color rgb="FF00B0F0"/>
      <name val="Arial"/>
      <family val="2"/>
      <charset val="1"/>
    </font>
    <font>
      <b/>
      <sz val="13"/>
      <color rgb="FFFFC000"/>
      <name val="Arial"/>
      <family val="2"/>
      <charset val="1"/>
    </font>
    <font>
      <b/>
      <sz val="13"/>
      <color rgb="FF808080"/>
      <name val="Arial"/>
      <family val="2"/>
      <charset val="238"/>
    </font>
    <font>
      <b/>
      <sz val="13"/>
      <color rgb="FF70AD47"/>
      <name val="Arial"/>
      <family val="2"/>
      <charset val="1"/>
    </font>
    <font>
      <b/>
      <sz val="13"/>
      <color rgb="FF92D050"/>
      <name val="Arial"/>
      <family val="2"/>
      <charset val="1"/>
    </font>
    <font>
      <b/>
      <sz val="13"/>
      <color rgb="FF7F7F7F"/>
      <name val="Arial"/>
      <family val="2"/>
      <charset val="1"/>
    </font>
    <font>
      <b/>
      <sz val="13"/>
      <color rgb="FF002060"/>
      <name val="Arial"/>
      <family val="2"/>
      <charset val="1"/>
    </font>
    <font>
      <b/>
      <sz val="13"/>
      <color rgb="FF00B050"/>
      <name val="Arial"/>
      <family val="2"/>
      <charset val="1"/>
    </font>
    <font>
      <b/>
      <sz val="13"/>
      <color rgb="FF843C0B"/>
      <name val="Arial"/>
      <family val="2"/>
      <charset val="1"/>
    </font>
    <font>
      <b/>
      <sz val="13"/>
      <color rgb="FF44546A"/>
      <name val="Arial CE"/>
      <family val="2"/>
      <charset val="238"/>
    </font>
    <font>
      <b/>
      <sz val="13"/>
      <color rgb="FF000000"/>
      <name val="Arial"/>
      <family val="2"/>
      <charset val="1"/>
    </font>
    <font>
      <b/>
      <sz val="13"/>
      <color rgb="FF7F7F7F"/>
      <name val="Arial"/>
      <family val="2"/>
      <charset val="238"/>
    </font>
    <font>
      <b/>
      <sz val="13"/>
      <color rgb="FF808080"/>
      <name val="Arial"/>
      <family val="2"/>
      <charset val="1"/>
    </font>
    <font>
      <sz val="13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  <charset val="1"/>
    </font>
    <font>
      <b/>
      <sz val="13"/>
      <color rgb="FF7C7C7C"/>
      <name val="Arial"/>
      <family val="2"/>
      <charset val="238"/>
    </font>
    <font>
      <b/>
      <sz val="13"/>
      <color rgb="FF000000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1"/>
    </font>
    <font>
      <b/>
      <sz val="13"/>
      <color rgb="FF7C7C7C"/>
      <name val="Arial"/>
      <family val="2"/>
      <charset val="1"/>
    </font>
    <font>
      <sz val="10"/>
      <name val="Arial"/>
      <family val="2"/>
      <charset val="1"/>
    </font>
    <font>
      <b/>
      <sz val="11"/>
      <color rgb="FF808080"/>
      <name val="Arial"/>
      <family val="2"/>
      <charset val="1"/>
    </font>
    <font>
      <b/>
      <sz val="10"/>
      <name val="Arial"/>
      <family val="2"/>
      <charset val="238"/>
    </font>
    <font>
      <b/>
      <sz val="13"/>
      <color rgb="FFC9211E"/>
      <name val="Arial"/>
      <family val="2"/>
      <charset val="238"/>
    </font>
    <font>
      <b/>
      <sz val="13"/>
      <color rgb="FF00FF00"/>
      <name val="Arial"/>
      <family val="2"/>
      <charset val="238"/>
    </font>
    <font>
      <b/>
      <sz val="13"/>
      <color rgb="FFFF0000"/>
      <name val="Arial"/>
      <family val="2"/>
      <charset val="238"/>
    </font>
    <font>
      <b/>
      <sz val="13"/>
      <color rgb="FFED7D31"/>
      <name val="Arial"/>
      <family val="2"/>
      <charset val="238"/>
    </font>
    <font>
      <b/>
      <sz val="13"/>
      <color rgb="FFED7D31"/>
      <name val="Arial"/>
      <family val="2"/>
      <charset val="1"/>
    </font>
    <font>
      <b/>
      <sz val="13"/>
      <color rgb="FF002060"/>
      <name val="Arial CE"/>
      <family val="2"/>
      <charset val="238"/>
    </font>
    <font>
      <b/>
      <sz val="11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D9D9D9"/>
        <bgColor rgb="FFDAE3F3"/>
      </patternFill>
    </fill>
    <fill>
      <patternFill patternType="solid">
        <fgColor rgb="FF000000"/>
        <bgColor rgb="FF003300"/>
      </patternFill>
    </fill>
    <fill>
      <patternFill patternType="solid">
        <fgColor rgb="FFB4C7E7"/>
        <bgColor rgb="FFC0C0C0"/>
      </patternFill>
    </fill>
    <fill>
      <patternFill patternType="solid">
        <fgColor rgb="FF87CEFA"/>
        <bgColor rgb="FFB4C7E7"/>
      </patternFill>
    </fill>
    <fill>
      <patternFill patternType="solid">
        <fgColor rgb="FFFDC321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CD5B5"/>
        <bgColor rgb="FFFFE4E1"/>
      </patternFill>
    </fill>
    <fill>
      <patternFill patternType="solid">
        <fgColor rgb="FFF08080"/>
        <bgColor rgb="FFED7D31"/>
      </patternFill>
    </fill>
    <fill>
      <patternFill patternType="solid">
        <fgColor rgb="FFC0C0C0"/>
        <bgColor rgb="FFB4C7E7"/>
      </patternFill>
    </fill>
    <fill>
      <patternFill patternType="solid">
        <fgColor rgb="FF00FF00"/>
        <bgColor rgb="FF00B050"/>
      </patternFill>
    </fill>
    <fill>
      <patternFill patternType="solid">
        <fgColor rgb="FFFFF2CC"/>
        <bgColor rgb="FFFFE4E1"/>
      </patternFill>
    </fill>
    <fill>
      <patternFill patternType="solid">
        <fgColor rgb="FFDAE3F3"/>
        <bgColor rgb="FFD9D9D9"/>
      </patternFill>
    </fill>
    <fill>
      <patternFill patternType="solid">
        <fgColor rgb="FFE2F0D9"/>
        <bgColor rgb="FFDAE3F3"/>
      </patternFill>
    </fill>
    <fill>
      <patternFill patternType="solid">
        <fgColor rgb="FFFFE4E1"/>
        <bgColor rgb="FFFFF2CC"/>
      </patternFill>
    </fill>
  </fills>
  <borders count="10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846">
    <xf numFmtId="0" fontId="0" fillId="0" borderId="0" xfId="0"/>
    <xf numFmtId="0" fontId="5" fillId="0" borderId="2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164" fontId="5" fillId="0" borderId="5" xfId="0" applyNumberFormat="1" applyFont="1" applyBorder="1" applyAlignment="1">
      <alignment shrinkToFit="1"/>
    </xf>
    <xf numFmtId="0" fontId="2" fillId="2" borderId="4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7" fillId="0" borderId="2" xfId="0" applyFont="1" applyBorder="1" applyAlignment="1">
      <alignment horizontal="center" shrinkToFit="1"/>
    </xf>
    <xf numFmtId="0" fontId="6" fillId="0" borderId="2" xfId="0" applyFont="1" applyBorder="1" applyAlignment="1">
      <alignment horizontal="center" shrinkToFit="1"/>
    </xf>
    <xf numFmtId="164" fontId="5" fillId="0" borderId="0" xfId="0" applyNumberFormat="1" applyFont="1" applyAlignment="1">
      <alignment shrinkToFit="1"/>
    </xf>
    <xf numFmtId="0" fontId="5" fillId="0" borderId="0" xfId="0" applyFont="1" applyAlignment="1">
      <alignment shrinkToFit="1"/>
    </xf>
    <xf numFmtId="164" fontId="2" fillId="0" borderId="0" xfId="0" applyNumberFormat="1" applyFont="1" applyAlignment="1">
      <alignment shrinkToFit="1"/>
    </xf>
    <xf numFmtId="0" fontId="2" fillId="0" borderId="0" xfId="0" applyFont="1" applyAlignment="1">
      <alignment shrinkToFit="1"/>
    </xf>
    <xf numFmtId="164" fontId="2" fillId="0" borderId="0" xfId="0" applyNumberFormat="1" applyFont="1" applyAlignment="1">
      <alignment shrinkToFit="1"/>
    </xf>
    <xf numFmtId="164" fontId="3" fillId="0" borderId="0" xfId="0" applyNumberFormat="1" applyFont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5" fillId="0" borderId="0" xfId="0" applyFont="1" applyAlignment="1">
      <alignment shrinkToFit="1"/>
    </xf>
    <xf numFmtId="0" fontId="5" fillId="0" borderId="1" xfId="0" applyFont="1" applyBorder="1" applyAlignment="1">
      <alignment horizont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left" shrinkToFit="1"/>
    </xf>
    <xf numFmtId="164" fontId="2" fillId="0" borderId="0" xfId="0" applyNumberFormat="1" applyFont="1" applyAlignment="1">
      <alignment horizontal="left" shrinkToFit="1"/>
    </xf>
    <xf numFmtId="0" fontId="11" fillId="0" borderId="6" xfId="0" applyFont="1" applyBorder="1" applyAlignment="1" applyProtection="1">
      <alignment horizontal="left" shrinkToFit="1"/>
      <protection locked="0"/>
    </xf>
    <xf numFmtId="0" fontId="6" fillId="0" borderId="7" xfId="0" applyFont="1" applyBorder="1" applyAlignment="1">
      <alignment horizontal="center" vertical="center" shrinkToFit="1"/>
    </xf>
    <xf numFmtId="1" fontId="2" fillId="3" borderId="2" xfId="0" applyNumberFormat="1" applyFont="1" applyFill="1" applyBorder="1" applyAlignment="1">
      <alignment horizontal="center" vertical="center" shrinkToFit="1"/>
    </xf>
    <xf numFmtId="1" fontId="2" fillId="3" borderId="2" xfId="0" applyNumberFormat="1" applyFont="1" applyFill="1" applyBorder="1" applyAlignment="1">
      <alignment horizontal="center" shrinkToFit="1"/>
    </xf>
    <xf numFmtId="1" fontId="2" fillId="0" borderId="8" xfId="0" applyNumberFormat="1" applyFont="1" applyBorder="1" applyAlignment="1">
      <alignment horizontal="center" vertical="center" shrinkToFit="1"/>
    </xf>
    <xf numFmtId="1" fontId="2" fillId="0" borderId="8" xfId="0" applyNumberFormat="1" applyFont="1" applyBorder="1" applyAlignment="1">
      <alignment horizontal="center" shrinkToFit="1"/>
    </xf>
    <xf numFmtId="1" fontId="2" fillId="0" borderId="0" xfId="0" applyNumberFormat="1" applyFont="1" applyAlignment="1">
      <alignment horizontal="center" shrinkToFit="1"/>
    </xf>
    <xf numFmtId="1" fontId="2" fillId="0" borderId="2" xfId="0" applyNumberFormat="1" applyFont="1" applyBorder="1" applyAlignment="1">
      <alignment horizontal="center" vertical="center" shrinkToFit="1"/>
    </xf>
    <xf numFmtId="1" fontId="2" fillId="0" borderId="2" xfId="0" applyNumberFormat="1" applyFont="1" applyBorder="1" applyAlignment="1">
      <alignment horizontal="center" shrinkToFit="1"/>
    </xf>
    <xf numFmtId="1" fontId="2" fillId="0" borderId="7" xfId="0" applyNumberFormat="1" applyFont="1" applyBorder="1" applyAlignment="1">
      <alignment horizontal="center" vertical="center" shrinkToFit="1"/>
    </xf>
    <xf numFmtId="1" fontId="2" fillId="0" borderId="9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shrinkToFit="1"/>
    </xf>
    <xf numFmtId="0" fontId="2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" fontId="2" fillId="3" borderId="0" xfId="0" applyNumberFormat="1" applyFont="1" applyFill="1" applyAlignment="1">
      <alignment horizontal="center" shrinkToFit="1"/>
    </xf>
    <xf numFmtId="1" fontId="2" fillId="0" borderId="1" xfId="0" applyNumberFormat="1" applyFont="1" applyBorder="1" applyAlignment="1" applyProtection="1">
      <alignment horizontal="center" vertical="center" shrinkToFit="1"/>
      <protection locked="0"/>
    </xf>
    <xf numFmtId="1" fontId="2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>
      <alignment horizontal="center" vertical="center" shrinkToFit="1"/>
    </xf>
    <xf numFmtId="1" fontId="2" fillId="0" borderId="7" xfId="0" applyNumberFormat="1" applyFont="1" applyBorder="1" applyAlignment="1" applyProtection="1">
      <alignment horizontal="center" vertical="center" shrinkToFit="1"/>
      <protection locked="0"/>
    </xf>
    <xf numFmtId="1" fontId="2" fillId="0" borderId="11" xfId="0" applyNumberFormat="1" applyFont="1" applyBorder="1" applyAlignment="1" applyProtection="1">
      <alignment horizontal="center" vertical="center" shrinkToFit="1"/>
      <protection locked="0"/>
    </xf>
    <xf numFmtId="1" fontId="2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12" fillId="0" borderId="10" xfId="0" applyFont="1" applyBorder="1" applyAlignment="1" applyProtection="1">
      <alignment shrinkToFit="1"/>
      <protection locked="0"/>
    </xf>
    <xf numFmtId="0" fontId="9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1" fontId="2" fillId="3" borderId="3" xfId="0" applyNumberFormat="1" applyFont="1" applyFill="1" applyBorder="1" applyAlignment="1">
      <alignment horizontal="center" shrinkToFit="1"/>
    </xf>
    <xf numFmtId="1" fontId="2" fillId="0" borderId="4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14" fillId="0" borderId="0" xfId="0" applyFont="1" applyAlignment="1" applyProtection="1">
      <alignment shrinkToFit="1"/>
      <protection locked="0"/>
    </xf>
    <xf numFmtId="0" fontId="5" fillId="0" borderId="6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164" fontId="19" fillId="0" borderId="0" xfId="0" applyNumberFormat="1" applyFont="1" applyAlignment="1">
      <alignment horizontal="center" shrinkToFit="1"/>
    </xf>
    <xf numFmtId="0" fontId="19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shrinkToFit="1"/>
    </xf>
    <xf numFmtId="0" fontId="15" fillId="0" borderId="6" xfId="0" applyFont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shrinkToFit="1"/>
    </xf>
    <xf numFmtId="165" fontId="2" fillId="0" borderId="13" xfId="0" applyNumberFormat="1" applyFont="1" applyBorder="1" applyAlignment="1">
      <alignment horizontal="center" shrinkToFit="1"/>
    </xf>
    <xf numFmtId="164" fontId="3" fillId="0" borderId="6" xfId="0" applyNumberFormat="1" applyFont="1" applyBorder="1" applyAlignment="1">
      <alignment horizontal="center" shrinkToFit="1"/>
    </xf>
    <xf numFmtId="0" fontId="21" fillId="0" borderId="12" xfId="0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0" fontId="22" fillId="0" borderId="12" xfId="0" applyFont="1" applyBorder="1" applyAlignment="1">
      <alignment horizontal="center" shrinkToFit="1"/>
    </xf>
    <xf numFmtId="0" fontId="2" fillId="0" borderId="13" xfId="0" applyFont="1" applyBorder="1" applyAlignment="1" applyProtection="1">
      <alignment horizontal="right" shrinkToFit="1"/>
      <protection locked="0"/>
    </xf>
    <xf numFmtId="0" fontId="2" fillId="0" borderId="12" xfId="0" applyFont="1" applyBorder="1" applyAlignment="1">
      <alignment horizontal="center" shrinkToFit="1"/>
    </xf>
    <xf numFmtId="0" fontId="2" fillId="0" borderId="14" xfId="0" applyFont="1" applyBorder="1" applyAlignment="1" applyProtection="1">
      <alignment horizontal="left" shrinkToFit="1"/>
      <protection locked="0"/>
    </xf>
    <xf numFmtId="0" fontId="2" fillId="0" borderId="0" xfId="0" applyFont="1" applyAlignment="1" applyProtection="1">
      <alignment shrinkToFit="1"/>
      <protection locked="0"/>
    </xf>
    <xf numFmtId="0" fontId="23" fillId="0" borderId="2" xfId="0" applyFont="1" applyBorder="1" applyAlignment="1">
      <alignment horizontal="center" vertical="center" shrinkToFit="1"/>
    </xf>
    <xf numFmtId="0" fontId="2" fillId="3" borderId="0" xfId="0" applyFont="1" applyFill="1" applyAlignment="1">
      <alignment horizont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20" fontId="3" fillId="0" borderId="0" xfId="0" applyNumberFormat="1" applyFont="1" applyAlignment="1">
      <alignment horizontal="center" shrinkToFit="1"/>
    </xf>
    <xf numFmtId="165" fontId="2" fillId="0" borderId="7" xfId="0" applyNumberFormat="1" applyFont="1" applyBorder="1" applyAlignment="1">
      <alignment horizontal="center" shrinkToFit="1"/>
    </xf>
    <xf numFmtId="164" fontId="3" fillId="0" borderId="10" xfId="0" applyNumberFormat="1" applyFont="1" applyBorder="1" applyAlignment="1">
      <alignment horizontal="center" shrinkToFit="1"/>
    </xf>
    <xf numFmtId="0" fontId="24" fillId="0" borderId="0" xfId="0" applyFont="1" applyAlignment="1">
      <alignment horizontal="center" shrinkToFit="1"/>
    </xf>
    <xf numFmtId="0" fontId="12" fillId="0" borderId="0" xfId="0" applyFont="1" applyAlignment="1">
      <alignment horizontal="center" shrinkToFit="1"/>
    </xf>
    <xf numFmtId="0" fontId="2" fillId="0" borderId="7" xfId="0" applyFont="1" applyBorder="1" applyAlignment="1" applyProtection="1">
      <alignment horizontal="right" shrinkToFit="1"/>
      <protection locked="0"/>
    </xf>
    <xf numFmtId="0" fontId="2" fillId="0" borderId="5" xfId="0" applyFont="1" applyBorder="1" applyAlignment="1" applyProtection="1">
      <alignment horizontal="left" shrinkToFit="1"/>
      <protection locked="0"/>
    </xf>
    <xf numFmtId="0" fontId="17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165" fontId="2" fillId="0" borderId="18" xfId="0" applyNumberFormat="1" applyFont="1" applyBorder="1" applyAlignment="1">
      <alignment horizontal="center" shrinkToFit="1"/>
    </xf>
    <xf numFmtId="164" fontId="3" fillId="0" borderId="8" xfId="0" applyNumberFormat="1" applyFont="1" applyBorder="1" applyAlignment="1">
      <alignment horizontal="center" shrinkToFit="1"/>
    </xf>
    <xf numFmtId="0" fontId="25" fillId="0" borderId="17" xfId="0" applyFont="1" applyBorder="1" applyAlignment="1">
      <alignment horizontal="center" shrinkToFit="1"/>
    </xf>
    <xf numFmtId="0" fontId="3" fillId="0" borderId="17" xfId="0" applyFont="1" applyBorder="1" applyAlignment="1">
      <alignment horizontal="center" shrinkToFit="1"/>
    </xf>
    <xf numFmtId="0" fontId="26" fillId="0" borderId="17" xfId="0" applyFont="1" applyBorder="1" applyAlignment="1">
      <alignment horizontal="center" shrinkToFit="1"/>
    </xf>
    <xf numFmtId="0" fontId="2" fillId="0" borderId="18" xfId="0" applyFont="1" applyBorder="1" applyAlignment="1" applyProtection="1">
      <alignment horizontal="right" shrinkToFit="1"/>
      <protection locked="0"/>
    </xf>
    <xf numFmtId="0" fontId="2" fillId="0" borderId="17" xfId="0" applyFont="1" applyBorder="1" applyAlignment="1">
      <alignment horizontal="center" shrinkToFit="1"/>
    </xf>
    <xf numFmtId="0" fontId="2" fillId="0" borderId="19" xfId="0" applyFont="1" applyBorder="1" applyAlignment="1" applyProtection="1">
      <alignment horizontal="left" shrinkToFit="1"/>
      <protection locked="0"/>
    </xf>
    <xf numFmtId="0" fontId="5" fillId="0" borderId="8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shrinkToFit="1"/>
    </xf>
    <xf numFmtId="0" fontId="18" fillId="0" borderId="2" xfId="0" applyFont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shrinkToFit="1"/>
    </xf>
    <xf numFmtId="0" fontId="28" fillId="0" borderId="0" xfId="0" applyFont="1" applyAlignment="1">
      <alignment horizontal="center" shrinkToFit="1"/>
    </xf>
    <xf numFmtId="0" fontId="2" fillId="0" borderId="0" xfId="0" applyFont="1" applyAlignment="1">
      <alignment horizontal="center" vertical="center" shrinkToFit="1"/>
    </xf>
    <xf numFmtId="0" fontId="26" fillId="0" borderId="17" xfId="0" applyFont="1" applyBorder="1" applyAlignment="1" applyProtection="1">
      <alignment horizontal="center" vertical="center" shrinkToFit="1"/>
      <protection locked="0"/>
    </xf>
    <xf numFmtId="0" fontId="29" fillId="0" borderId="17" xfId="0" applyFont="1" applyBorder="1" applyAlignment="1" applyProtection="1">
      <alignment horizontal="center" vertical="center" shrinkToFit="1"/>
      <protection locked="0"/>
    </xf>
    <xf numFmtId="20" fontId="11" fillId="0" borderId="0" xfId="0" applyNumberFormat="1" applyFont="1" applyAlignment="1" applyProtection="1">
      <alignment horizontal="center" shrinkToFit="1"/>
      <protection locked="0"/>
    </xf>
    <xf numFmtId="165" fontId="2" fillId="0" borderId="6" xfId="0" applyNumberFormat="1" applyFont="1" applyBorder="1" applyAlignment="1">
      <alignment horizontal="center" shrinkToFit="1"/>
    </xf>
    <xf numFmtId="164" fontId="3" fillId="0" borderId="14" xfId="0" applyNumberFormat="1" applyFont="1" applyBorder="1" applyAlignment="1">
      <alignment horizontal="center" shrinkToFit="1"/>
    </xf>
    <xf numFmtId="0" fontId="21" fillId="0" borderId="0" xfId="0" applyFont="1" applyAlignment="1">
      <alignment horizontal="center" shrinkToFit="1"/>
    </xf>
    <xf numFmtId="0" fontId="2" fillId="0" borderId="13" xfId="0" applyFont="1" applyBorder="1" applyAlignment="1" applyProtection="1">
      <alignment horizontal="right" vertical="center" shrinkToFit="1"/>
      <protection locked="0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165" fontId="2" fillId="0" borderId="10" xfId="0" applyNumberFormat="1" applyFont="1" applyBorder="1" applyAlignment="1">
      <alignment horizontal="center" shrinkToFit="1"/>
    </xf>
    <xf numFmtId="164" fontId="3" fillId="0" borderId="5" xfId="0" applyNumberFormat="1" applyFont="1" applyBorder="1" applyAlignment="1">
      <alignment horizontal="center" shrinkToFit="1"/>
    </xf>
    <xf numFmtId="0" fontId="25" fillId="0" borderId="0" xfId="0" applyFont="1" applyAlignment="1">
      <alignment horizontal="center" shrinkToFit="1"/>
    </xf>
    <xf numFmtId="165" fontId="2" fillId="0" borderId="8" xfId="0" applyNumberFormat="1" applyFont="1" applyBorder="1" applyAlignment="1">
      <alignment horizontal="center" shrinkToFit="1"/>
    </xf>
    <xf numFmtId="164" fontId="3" fillId="0" borderId="19" xfId="0" applyNumberFormat="1" applyFont="1" applyBorder="1" applyAlignment="1">
      <alignment horizontal="center" shrinkToFit="1"/>
    </xf>
    <xf numFmtId="0" fontId="29" fillId="0" borderId="17" xfId="0" applyFont="1" applyBorder="1" applyAlignment="1">
      <alignment horizont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20" fontId="5" fillId="0" borderId="0" xfId="0" applyNumberFormat="1" applyFont="1" applyAlignment="1">
      <alignment horizontal="center" shrinkToFit="1"/>
    </xf>
    <xf numFmtId="0" fontId="22" fillId="0" borderId="0" xfId="0" applyFont="1" applyAlignment="1">
      <alignment horizontal="center" shrinkToFit="1"/>
    </xf>
    <xf numFmtId="0" fontId="29" fillId="0" borderId="0" xfId="0" applyFont="1" applyAlignment="1">
      <alignment horizontal="center" shrinkToFit="1"/>
    </xf>
    <xf numFmtId="0" fontId="30" fillId="0" borderId="0" xfId="0" applyFont="1" applyAlignment="1" applyProtection="1">
      <alignment horizontal="left" shrinkToFit="1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2" fillId="0" borderId="17" xfId="0" applyFont="1" applyBorder="1" applyAlignment="1">
      <alignment shrinkToFit="1"/>
    </xf>
    <xf numFmtId="0" fontId="22" fillId="0" borderId="0" xfId="0" applyFont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shrinkToFit="1"/>
      <protection locked="0"/>
    </xf>
    <xf numFmtId="164" fontId="3" fillId="0" borderId="0" xfId="0" applyNumberFormat="1" applyFont="1" applyAlignment="1" applyProtection="1">
      <alignment horizontal="center" shrinkToFit="1"/>
      <protection locked="0"/>
    </xf>
    <xf numFmtId="0" fontId="25" fillId="0" borderId="0" xfId="0" applyFont="1" applyAlignment="1" applyProtection="1">
      <alignment horizontal="center" vertical="center" shrinkToFit="1"/>
      <protection locked="0"/>
    </xf>
    <xf numFmtId="0" fontId="31" fillId="0" borderId="0" xfId="0" applyFont="1" applyAlignment="1" applyProtection="1">
      <alignment horizontal="center" vertical="center" shrinkToFit="1"/>
      <protection locked="0"/>
    </xf>
    <xf numFmtId="0" fontId="28" fillId="0" borderId="17" xfId="0" applyFont="1" applyBorder="1" applyAlignment="1">
      <alignment horizontal="center" shrinkToFit="1"/>
    </xf>
    <xf numFmtId="0" fontId="2" fillId="0" borderId="18" xfId="0" applyFont="1" applyBorder="1" applyAlignment="1" applyProtection="1">
      <alignment horizontal="right" vertical="center" shrinkToFit="1"/>
      <protection locked="0"/>
    </xf>
    <xf numFmtId="0" fontId="2" fillId="0" borderId="19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64" fontId="31" fillId="0" borderId="0" xfId="0" applyNumberFormat="1" applyFont="1" applyAlignment="1">
      <alignment horizontal="center" shrinkToFit="1"/>
    </xf>
    <xf numFmtId="0" fontId="2" fillId="0" borderId="7" xfId="0" applyFont="1" applyBorder="1" applyAlignment="1" applyProtection="1">
      <alignment horizontal="right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shrinkToFit="1"/>
    </xf>
    <xf numFmtId="0" fontId="21" fillId="0" borderId="17" xfId="0" applyFont="1" applyBorder="1" applyAlignment="1">
      <alignment horizontal="center" shrinkToFit="1"/>
    </xf>
    <xf numFmtId="0" fontId="27" fillId="0" borderId="17" xfId="0" applyFont="1" applyBorder="1" applyAlignment="1">
      <alignment horizontal="center" shrinkToFi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 shrinkToFit="1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20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33" fillId="0" borderId="17" xfId="0" applyFont="1" applyBorder="1" applyAlignment="1">
      <alignment horizontal="center" shrinkToFit="1"/>
    </xf>
    <xf numFmtId="0" fontId="3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13" xfId="0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33" fillId="0" borderId="12" xfId="0" applyFont="1" applyBorder="1" applyAlignment="1">
      <alignment horizontal="center" shrinkToFit="1"/>
    </xf>
    <xf numFmtId="0" fontId="6" fillId="0" borderId="0" xfId="0" applyFont="1" applyAlignment="1">
      <alignment horizontal="center"/>
    </xf>
    <xf numFmtId="0" fontId="2" fillId="0" borderId="7" xfId="0" applyFont="1" applyBorder="1" applyAlignment="1">
      <alignment horizontal="right" shrinkToFit="1"/>
    </xf>
    <xf numFmtId="0" fontId="2" fillId="0" borderId="5" xfId="0" applyFont="1" applyBorder="1" applyAlignment="1">
      <alignment horizontal="left" shrinkToFit="1"/>
    </xf>
    <xf numFmtId="0" fontId="2" fillId="0" borderId="18" xfId="0" applyFont="1" applyBorder="1" applyAlignment="1">
      <alignment horizontal="right" shrinkToFit="1"/>
    </xf>
    <xf numFmtId="0" fontId="2" fillId="0" borderId="19" xfId="0" applyFont="1" applyBorder="1" applyAlignment="1">
      <alignment horizontal="left" shrinkToFit="1"/>
    </xf>
    <xf numFmtId="20" fontId="2" fillId="0" borderId="0" xfId="0" applyNumberFormat="1" applyFont="1" applyAlignment="1">
      <alignment shrinkToFit="1"/>
    </xf>
    <xf numFmtId="165" fontId="5" fillId="0" borderId="2" xfId="0" applyNumberFormat="1" applyFont="1" applyBorder="1" applyAlignment="1">
      <alignment horizontal="center" shrinkToFit="1"/>
    </xf>
    <xf numFmtId="164" fontId="3" fillId="0" borderId="1" xfId="0" applyNumberFormat="1" applyFont="1" applyBorder="1" applyAlignment="1">
      <alignment horizontal="center" shrinkToFit="1"/>
    </xf>
    <xf numFmtId="0" fontId="2" fillId="0" borderId="15" xfId="0" applyFont="1" applyBorder="1" applyAlignment="1">
      <alignment shrinkToFit="1"/>
    </xf>
    <xf numFmtId="0" fontId="2" fillId="0" borderId="15" xfId="0" applyFont="1" applyBorder="1" applyAlignment="1">
      <alignment horizontal="center" shrinkToFit="1"/>
    </xf>
    <xf numFmtId="0" fontId="2" fillId="0" borderId="4" xfId="0" applyFont="1" applyBorder="1" applyAlignment="1">
      <alignment shrinkToFit="1"/>
    </xf>
    <xf numFmtId="0" fontId="3" fillId="0" borderId="6" xfId="0" applyFont="1" applyBorder="1" applyAlignment="1">
      <alignment horizontal="center" shrinkToFit="1"/>
    </xf>
    <xf numFmtId="0" fontId="11" fillId="0" borderId="6" xfId="0" applyFont="1" applyBorder="1" applyAlignment="1" applyProtection="1">
      <alignment horizontal="center" shrinkToFit="1"/>
      <protection locked="0"/>
    </xf>
    <xf numFmtId="0" fontId="2" fillId="0" borderId="3" xfId="0" applyFont="1" applyBorder="1" applyAlignment="1">
      <alignment horizontal="center" vertical="center" shrinkToFit="1"/>
    </xf>
    <xf numFmtId="0" fontId="27" fillId="0" borderId="2" xfId="0" applyFont="1" applyBorder="1" applyAlignment="1" applyProtection="1">
      <alignment shrinkToFit="1"/>
      <protection locked="0"/>
    </xf>
    <xf numFmtId="0" fontId="10" fillId="0" borderId="1" xfId="0" applyFont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11" fillId="0" borderId="2" xfId="0" applyFont="1" applyBorder="1" applyAlignment="1" applyProtection="1">
      <alignment horizontal="left" shrinkToFit="1"/>
      <protection locked="0"/>
    </xf>
    <xf numFmtId="0" fontId="2" fillId="0" borderId="1" xfId="0" applyFont="1" applyBorder="1" applyAlignment="1">
      <alignment horizontal="center" vertical="center" shrinkToFit="1"/>
    </xf>
    <xf numFmtId="0" fontId="34" fillId="0" borderId="13" xfId="0" applyFont="1" applyBorder="1" applyAlignment="1" applyProtection="1">
      <alignment horizontal="center" shrinkToFit="1"/>
      <protection locked="0"/>
    </xf>
    <xf numFmtId="0" fontId="34" fillId="0" borderId="12" xfId="0" applyFont="1" applyBorder="1" applyAlignment="1">
      <alignment horizontal="center" shrinkToFit="1"/>
    </xf>
    <xf numFmtId="0" fontId="34" fillId="0" borderId="14" xfId="0" applyFont="1" applyBorder="1" applyAlignment="1" applyProtection="1">
      <alignment horizontal="center" shrinkToFit="1"/>
      <protection locked="0"/>
    </xf>
    <xf numFmtId="0" fontId="34" fillId="0" borderId="7" xfId="0" applyFont="1" applyBorder="1" applyAlignment="1" applyProtection="1">
      <alignment horizontal="center" shrinkToFit="1"/>
      <protection locked="0"/>
    </xf>
    <xf numFmtId="0" fontId="34" fillId="0" borderId="0" xfId="0" applyFont="1" applyAlignment="1">
      <alignment horizontal="center" shrinkToFit="1"/>
    </xf>
    <xf numFmtId="0" fontId="34" fillId="0" borderId="5" xfId="0" applyFont="1" applyBorder="1" applyAlignment="1" applyProtection="1">
      <alignment horizontal="center" shrinkToFit="1"/>
      <protection locked="0"/>
    </xf>
    <xf numFmtId="0" fontId="2" fillId="3" borderId="1" xfId="0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shrinkToFit="1"/>
    </xf>
    <xf numFmtId="0" fontId="26" fillId="0" borderId="12" xfId="0" applyFont="1" applyBorder="1" applyAlignment="1">
      <alignment horizontal="center" shrinkToFit="1"/>
    </xf>
    <xf numFmtId="0" fontId="24" fillId="0" borderId="12" xfId="0" applyFont="1" applyBorder="1" applyAlignment="1">
      <alignment horizontal="center" shrinkToFit="1"/>
    </xf>
    <xf numFmtId="0" fontId="34" fillId="0" borderId="13" xfId="0" applyFont="1" applyBorder="1" applyAlignment="1" applyProtection="1">
      <alignment horizontal="center" vertical="center" shrinkToFit="1"/>
      <protection locked="0"/>
    </xf>
    <xf numFmtId="0" fontId="34" fillId="0" borderId="14" xfId="0" applyFont="1" applyBorder="1" applyAlignment="1" applyProtection="1">
      <alignment horizontal="center" vertical="center" shrinkToFit="1"/>
      <protection locked="0"/>
    </xf>
    <xf numFmtId="0" fontId="12" fillId="0" borderId="17" xfId="0" applyFont="1" applyBorder="1" applyAlignment="1">
      <alignment horizontal="center" shrinkToFit="1"/>
    </xf>
    <xf numFmtId="0" fontId="2" fillId="0" borderId="1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33" fillId="0" borderId="21" xfId="0" applyFont="1" applyBorder="1" applyAlignment="1">
      <alignment horizontal="center" shrinkToFit="1"/>
    </xf>
    <xf numFmtId="0" fontId="3" fillId="0" borderId="21" xfId="0" applyFont="1" applyBorder="1" applyAlignment="1">
      <alignment horizontal="center" shrinkToFit="1"/>
    </xf>
    <xf numFmtId="0" fontId="29" fillId="0" borderId="21" xfId="0" applyFont="1" applyBorder="1" applyAlignment="1">
      <alignment horizontal="center" shrinkToFit="1"/>
    </xf>
    <xf numFmtId="0" fontId="22" fillId="0" borderId="20" xfId="0" applyFont="1" applyBorder="1" applyAlignment="1">
      <alignment horizontal="center" shrinkToFit="1"/>
    </xf>
    <xf numFmtId="0" fontId="3" fillId="0" borderId="20" xfId="0" applyFont="1" applyBorder="1" applyAlignment="1">
      <alignment horizontal="center" shrinkToFit="1"/>
    </xf>
    <xf numFmtId="0" fontId="12" fillId="0" borderId="20" xfId="0" applyFont="1" applyBorder="1" applyAlignment="1">
      <alignment horizontal="center" shrinkToFit="1"/>
    </xf>
    <xf numFmtId="0" fontId="21" fillId="0" borderId="12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vertical="center" shrinkToFit="1"/>
    </xf>
    <xf numFmtId="0" fontId="25" fillId="0" borderId="21" xfId="0" applyFont="1" applyBorder="1" applyAlignment="1" applyProtection="1">
      <alignment horizontal="center" vertical="center" shrinkToFit="1"/>
      <protection locked="0"/>
    </xf>
    <xf numFmtId="0" fontId="29" fillId="0" borderId="21" xfId="0" applyFont="1" applyBorder="1" applyAlignment="1" applyProtection="1">
      <alignment horizontal="center" vertical="center" shrinkToFit="1"/>
      <protection locked="0"/>
    </xf>
    <xf numFmtId="0" fontId="22" fillId="0" borderId="2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1" fillId="0" borderId="21" xfId="0" applyFont="1" applyBorder="1" applyAlignment="1">
      <alignment horizontal="center" shrinkToFit="1"/>
    </xf>
    <xf numFmtId="0" fontId="27" fillId="0" borderId="21" xfId="0" applyFont="1" applyBorder="1" applyAlignment="1">
      <alignment horizontal="center" shrinkToFit="1"/>
    </xf>
    <xf numFmtId="0" fontId="33" fillId="0" borderId="20" xfId="0" applyFont="1" applyBorder="1" applyAlignment="1" applyProtection="1">
      <alignment horizontal="center" vertical="center" shrinkToFit="1"/>
      <protection locked="0"/>
    </xf>
    <xf numFmtId="0" fontId="28" fillId="0" borderId="20" xfId="0" applyFont="1" applyBorder="1" applyAlignment="1" applyProtection="1">
      <alignment horizontal="center" vertical="center" shrinkToFit="1"/>
      <protection locked="0"/>
    </xf>
    <xf numFmtId="0" fontId="34" fillId="0" borderId="7" xfId="0" applyFont="1" applyBorder="1" applyAlignment="1" applyProtection="1">
      <alignment horizontal="center" vertical="center" shrinkToFit="1"/>
      <protection locked="0"/>
    </xf>
    <xf numFmtId="0" fontId="34" fillId="0" borderId="5" xfId="0" applyFont="1" applyBorder="1" applyAlignment="1" applyProtection="1">
      <alignment horizontal="center" vertical="center" shrinkToFit="1"/>
      <protection locked="0"/>
    </xf>
    <xf numFmtId="0" fontId="33" fillId="0" borderId="20" xfId="0" applyFont="1" applyBorder="1" applyAlignment="1">
      <alignment horizontal="center" shrinkToFit="1"/>
    </xf>
    <xf numFmtId="165" fontId="2" fillId="0" borderId="22" xfId="0" applyNumberFormat="1" applyFont="1" applyBorder="1" applyAlignment="1">
      <alignment horizontal="center" shrinkToFit="1"/>
    </xf>
    <xf numFmtId="164" fontId="3" fillId="0" borderId="23" xfId="0" applyNumberFormat="1" applyFont="1" applyBorder="1" applyAlignment="1">
      <alignment horizontal="center" shrinkToFit="1"/>
    </xf>
    <xf numFmtId="0" fontId="34" fillId="0" borderId="22" xfId="0" applyFont="1" applyBorder="1" applyAlignment="1" applyProtection="1">
      <alignment horizontal="center" shrinkToFit="1"/>
      <protection locked="0"/>
    </xf>
    <xf numFmtId="0" fontId="34" fillId="0" borderId="20" xfId="0" applyFont="1" applyBorder="1" applyAlignment="1">
      <alignment horizontal="center" shrinkToFit="1"/>
    </xf>
    <xf numFmtId="0" fontId="34" fillId="0" borderId="24" xfId="0" applyFont="1" applyBorder="1" applyAlignment="1" applyProtection="1">
      <alignment horizontal="center" shrinkToFit="1"/>
      <protection locked="0"/>
    </xf>
    <xf numFmtId="0" fontId="0" fillId="4" borderId="25" xfId="0" applyFill="1" applyBorder="1"/>
    <xf numFmtId="0" fontId="35" fillId="0" borderId="26" xfId="0" applyFont="1" applyBorder="1"/>
    <xf numFmtId="0" fontId="35" fillId="0" borderId="27" xfId="0" applyFont="1" applyBorder="1"/>
    <xf numFmtId="0" fontId="35" fillId="0" borderId="28" xfId="0" applyFont="1" applyBorder="1"/>
    <xf numFmtId="0" fontId="35" fillId="0" borderId="25" xfId="0" applyFont="1" applyBorder="1" applyAlignment="1">
      <alignment horizontal="center"/>
    </xf>
    <xf numFmtId="0" fontId="35" fillId="0" borderId="29" xfId="0" applyFont="1" applyBorder="1" applyAlignment="1">
      <alignment horizontal="center"/>
    </xf>
    <xf numFmtId="0" fontId="35" fillId="0" borderId="30" xfId="0" applyFont="1" applyBorder="1"/>
    <xf numFmtId="49" fontId="0" fillId="4" borderId="19" xfId="0" applyNumberFormat="1" applyFill="1" applyBorder="1" applyAlignment="1">
      <alignment horizontal="center"/>
    </xf>
    <xf numFmtId="49" fontId="0" fillId="0" borderId="8" xfId="0" applyNumberFormat="1" applyBorder="1" applyAlignment="1" applyProtection="1">
      <alignment horizontal="center"/>
      <protection locked="0"/>
    </xf>
    <xf numFmtId="49" fontId="0" fillId="0" borderId="8" xfId="0" applyNumberFormat="1" applyBorder="1" applyAlignment="1">
      <alignment horizontal="center"/>
    </xf>
    <xf numFmtId="49" fontId="0" fillId="0" borderId="31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0" fontId="35" fillId="0" borderId="33" xfId="0" applyFont="1" applyBorder="1"/>
    <xf numFmtId="49" fontId="0" fillId="0" borderId="4" xfId="0" applyNumberFormat="1" applyBorder="1" applyAlignment="1" applyProtection="1">
      <alignment horizontal="center"/>
      <protection locked="0"/>
    </xf>
    <xf numFmtId="49" fontId="0" fillId="4" borderId="2" xfId="0" applyNumberForma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4" xfId="0" applyNumberForma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35" fillId="0" borderId="36" xfId="0" applyFont="1" applyBorder="1"/>
    <xf numFmtId="49" fontId="0" fillId="0" borderId="37" xfId="0" applyNumberFormat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49" fontId="0" fillId="4" borderId="39" xfId="0" applyNumberFormat="1" applyFill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0" fillId="0" borderId="40" xfId="0" applyNumberFormat="1" applyBorder="1" applyAlignment="1">
      <alignment horizontal="center"/>
    </xf>
    <xf numFmtId="0" fontId="2" fillId="0" borderId="0" xfId="1" applyFont="1" applyAlignment="1">
      <alignment shrinkToFit="1"/>
    </xf>
    <xf numFmtId="164" fontId="2" fillId="0" borderId="0" xfId="1" applyNumberFormat="1" applyFont="1" applyAlignment="1">
      <alignment shrinkToFit="1"/>
    </xf>
    <xf numFmtId="0" fontId="2" fillId="0" borderId="0" xfId="1" applyFont="1" applyAlignment="1">
      <alignment horizontal="center" shrinkToFit="1"/>
    </xf>
    <xf numFmtId="0" fontId="5" fillId="0" borderId="1" xfId="1" applyFont="1" applyBorder="1" applyAlignment="1">
      <alignment horizont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3" fillId="0" borderId="6" xfId="1" applyFont="1" applyBorder="1" applyAlignment="1">
      <alignment horizontal="center" shrinkToFit="1"/>
    </xf>
    <xf numFmtId="0" fontId="11" fillId="0" borderId="6" xfId="1" applyFont="1" applyBorder="1" applyAlignment="1" applyProtection="1">
      <alignment horizontal="center" shrinkToFit="1"/>
      <protection locked="0"/>
    </xf>
    <xf numFmtId="0" fontId="6" fillId="0" borderId="7" xfId="1" applyFont="1" applyBorder="1" applyAlignment="1">
      <alignment horizontal="center" vertical="center" shrinkToFit="1"/>
    </xf>
    <xf numFmtId="1" fontId="2" fillId="3" borderId="2" xfId="1" applyNumberFormat="1" applyFont="1" applyFill="1" applyBorder="1" applyAlignment="1">
      <alignment horizontal="center" vertical="center" shrinkToFit="1"/>
    </xf>
    <xf numFmtId="1" fontId="2" fillId="3" borderId="2" xfId="1" applyNumberFormat="1" applyFont="1" applyFill="1" applyBorder="1" applyAlignment="1">
      <alignment horizontal="center" shrinkToFit="1"/>
    </xf>
    <xf numFmtId="1" fontId="2" fillId="0" borderId="8" xfId="1" applyNumberFormat="1" applyFont="1" applyBorder="1" applyAlignment="1">
      <alignment horizontal="center" vertical="center" shrinkToFit="1"/>
    </xf>
    <xf numFmtId="1" fontId="2" fillId="0" borderId="8" xfId="1" applyNumberFormat="1" applyFont="1" applyBorder="1" applyAlignment="1">
      <alignment horizontal="center" shrinkToFit="1"/>
    </xf>
    <xf numFmtId="1" fontId="2" fillId="0" borderId="2" xfId="1" applyNumberFormat="1" applyFont="1" applyBorder="1" applyAlignment="1">
      <alignment horizontal="center" vertical="center" shrinkToFit="1"/>
    </xf>
    <xf numFmtId="1" fontId="2" fillId="0" borderId="2" xfId="1" applyNumberFormat="1" applyFont="1" applyBorder="1" applyAlignment="1">
      <alignment horizontal="center" shrinkToFit="1"/>
    </xf>
    <xf numFmtId="1" fontId="2" fillId="0" borderId="7" xfId="1" applyNumberFormat="1" applyFont="1" applyBorder="1" applyAlignment="1">
      <alignment horizontal="center" vertical="center" shrinkToFit="1"/>
    </xf>
    <xf numFmtId="1" fontId="2" fillId="0" borderId="9" xfId="1" applyNumberFormat="1" applyFont="1" applyBorder="1" applyAlignment="1">
      <alignment horizontal="center" vertical="center" shrinkToFit="1"/>
    </xf>
    <xf numFmtId="1" fontId="2" fillId="0" borderId="4" xfId="1" applyNumberFormat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shrinkToFit="1"/>
    </xf>
    <xf numFmtId="0" fontId="2" fillId="0" borderId="10" xfId="1" applyFont="1" applyBorder="1" applyAlignment="1">
      <alignment horizontal="center" vertical="center" shrinkToFit="1"/>
    </xf>
    <xf numFmtId="0" fontId="36" fillId="0" borderId="41" xfId="1" applyFont="1" applyBorder="1" applyAlignment="1">
      <alignment shrinkToFit="1"/>
    </xf>
    <xf numFmtId="164" fontId="37" fillId="0" borderId="41" xfId="1" applyNumberFormat="1" applyFont="1" applyBorder="1" applyAlignment="1">
      <alignment shrinkToFit="1"/>
    </xf>
    <xf numFmtId="0" fontId="7" fillId="0" borderId="1" xfId="1" applyFont="1" applyBorder="1" applyAlignment="1">
      <alignment horizontal="center" vertical="center" shrinkToFit="1"/>
    </xf>
    <xf numFmtId="1" fontId="2" fillId="0" borderId="1" xfId="1" applyNumberFormat="1" applyFont="1" applyBorder="1" applyAlignment="1" applyProtection="1">
      <alignment horizontal="center" vertical="center" shrinkToFit="1"/>
      <protection locked="0"/>
    </xf>
    <xf numFmtId="1" fontId="2" fillId="0" borderId="3" xfId="1" applyNumberFormat="1" applyFont="1" applyBorder="1" applyAlignment="1" applyProtection="1">
      <alignment horizontal="center" vertical="center" shrinkToFit="1"/>
      <protection locked="0"/>
    </xf>
    <xf numFmtId="0" fontId="2" fillId="0" borderId="2" xfId="1" applyFont="1" applyBorder="1" applyAlignment="1" applyProtection="1">
      <alignment horizontal="center" vertical="center" shrinkToFit="1"/>
      <protection locked="0"/>
    </xf>
    <xf numFmtId="0" fontId="8" fillId="0" borderId="7" xfId="1" applyFont="1" applyBorder="1" applyAlignment="1">
      <alignment horizontal="center" vertical="center" shrinkToFit="1"/>
    </xf>
    <xf numFmtId="1" fontId="2" fillId="0" borderId="7" xfId="1" applyNumberFormat="1" applyFont="1" applyBorder="1" applyAlignment="1" applyProtection="1">
      <alignment horizontal="center" vertical="center" shrinkToFit="1"/>
      <protection locked="0"/>
    </xf>
    <xf numFmtId="1" fontId="2" fillId="0" borderId="11" xfId="1" applyNumberFormat="1" applyFont="1" applyBorder="1" applyAlignment="1" applyProtection="1">
      <alignment horizontal="center" vertical="center" shrinkToFit="1"/>
      <protection locked="0"/>
    </xf>
    <xf numFmtId="0" fontId="2" fillId="0" borderId="10" xfId="1" applyFont="1" applyBorder="1" applyAlignment="1" applyProtection="1">
      <alignment horizontal="center" vertical="center" shrinkToFit="1"/>
      <protection locked="0"/>
    </xf>
    <xf numFmtId="0" fontId="9" fillId="0" borderId="1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shrinkToFit="1"/>
    </xf>
    <xf numFmtId="1" fontId="2" fillId="3" borderId="3" xfId="1" applyNumberFormat="1" applyFont="1" applyFill="1" applyBorder="1" applyAlignment="1">
      <alignment horizontal="center" shrinkToFit="1"/>
    </xf>
    <xf numFmtId="0" fontId="2" fillId="0" borderId="2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shrinkToFit="1"/>
    </xf>
    <xf numFmtId="0" fontId="4" fillId="0" borderId="0" xfId="1" applyFont="1" applyAlignment="1">
      <alignment horizontal="center" shrinkToFit="1"/>
    </xf>
    <xf numFmtId="0" fontId="4" fillId="0" borderId="0" xfId="1" applyFont="1" applyAlignment="1">
      <alignment shrinkToFit="1"/>
    </xf>
    <xf numFmtId="164" fontId="3" fillId="0" borderId="0" xfId="1" applyNumberFormat="1" applyFont="1" applyAlignment="1">
      <alignment horizontal="center" shrinkToFit="1"/>
    </xf>
    <xf numFmtId="0" fontId="14" fillId="0" borderId="0" xfId="1" applyFont="1" applyAlignment="1" applyProtection="1">
      <alignment shrinkToFit="1"/>
      <protection locked="0"/>
    </xf>
    <xf numFmtId="0" fontId="5" fillId="0" borderId="6" xfId="1" applyFont="1" applyBorder="1" applyAlignment="1">
      <alignment horizontal="center" vertical="center" shrinkToFit="1"/>
    </xf>
    <xf numFmtId="0" fontId="2" fillId="2" borderId="12" xfId="1" applyFont="1" applyFill="1" applyBorder="1" applyAlignment="1" applyProtection="1">
      <alignment horizontal="center" vertical="center" shrinkToFit="1"/>
      <protection locked="0"/>
    </xf>
    <xf numFmtId="0" fontId="2" fillId="2" borderId="6" xfId="1" applyFont="1" applyFill="1" applyBorder="1" applyAlignment="1" applyProtection="1">
      <alignment horizontal="center" vertical="center" shrinkToFit="1"/>
      <protection locked="0"/>
    </xf>
    <xf numFmtId="164" fontId="19" fillId="0" borderId="0" xfId="1" applyNumberFormat="1" applyFont="1" applyAlignment="1">
      <alignment horizontal="center" shrinkToFit="1"/>
    </xf>
    <xf numFmtId="0" fontId="20" fillId="0" borderId="0" xfId="1" applyFont="1" applyAlignment="1">
      <alignment horizontal="center" shrinkToFit="1"/>
    </xf>
    <xf numFmtId="0" fontId="15" fillId="0" borderId="6" xfId="1" applyFont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9" xfId="1" applyFont="1" applyBorder="1" applyAlignment="1" applyProtection="1">
      <alignment horizontal="center" vertical="center" shrinkToFit="1"/>
      <protection locked="0"/>
    </xf>
    <xf numFmtId="0" fontId="2" fillId="0" borderId="4" xfId="1" applyFont="1" applyBorder="1" applyAlignment="1">
      <alignment horizontal="center" vertical="center" shrinkToFit="1"/>
    </xf>
    <xf numFmtId="0" fontId="2" fillId="0" borderId="12" xfId="1" applyFont="1" applyBorder="1" applyAlignment="1" applyProtection="1">
      <alignment horizontal="center" vertical="center" shrinkToFit="1"/>
      <protection locked="0"/>
    </xf>
    <xf numFmtId="0" fontId="2" fillId="0" borderId="6" xfId="1" applyFont="1" applyBorder="1" applyAlignment="1" applyProtection="1">
      <alignment horizontal="center" vertical="center" shrinkToFit="1"/>
      <protection locked="0"/>
    </xf>
    <xf numFmtId="0" fontId="3" fillId="0" borderId="0" xfId="1" applyFont="1" applyAlignment="1">
      <alignment horizontal="center" shrinkToFit="1"/>
    </xf>
    <xf numFmtId="165" fontId="2" fillId="0" borderId="13" xfId="1" applyNumberFormat="1" applyFont="1" applyBorder="1" applyAlignment="1">
      <alignment horizontal="center" shrinkToFit="1"/>
    </xf>
    <xf numFmtId="164" fontId="3" fillId="0" borderId="6" xfId="1" applyNumberFormat="1" applyFont="1" applyBorder="1" applyAlignment="1">
      <alignment horizontal="center" shrinkToFit="1"/>
    </xf>
    <xf numFmtId="0" fontId="21" fillId="0" borderId="12" xfId="1" applyFont="1" applyBorder="1" applyAlignment="1">
      <alignment horizontal="center" shrinkToFit="1"/>
    </xf>
    <xf numFmtId="0" fontId="3" fillId="0" borderId="12" xfId="1" applyFont="1" applyBorder="1" applyAlignment="1">
      <alignment horizontal="center" shrinkToFit="1"/>
    </xf>
    <xf numFmtId="0" fontId="22" fillId="0" borderId="12" xfId="1" applyFont="1" applyBorder="1" applyAlignment="1">
      <alignment horizontal="center" shrinkToFit="1"/>
    </xf>
    <xf numFmtId="0" fontId="2" fillId="0" borderId="13" xfId="1" applyFont="1" applyBorder="1" applyAlignment="1" applyProtection="1">
      <alignment horizontal="right" shrinkToFit="1"/>
      <protection locked="0"/>
    </xf>
    <xf numFmtId="0" fontId="2" fillId="0" borderId="12" xfId="1" applyFont="1" applyBorder="1" applyAlignment="1">
      <alignment horizontal="center" shrinkToFit="1"/>
    </xf>
    <xf numFmtId="0" fontId="2" fillId="0" borderId="14" xfId="1" applyFont="1" applyBorder="1" applyAlignment="1" applyProtection="1">
      <alignment horizontal="left" shrinkToFit="1"/>
      <protection locked="0"/>
    </xf>
    <xf numFmtId="0" fontId="23" fillId="0" borderId="2" xfId="1" applyFont="1" applyBorder="1" applyAlignment="1">
      <alignment horizontal="center" vertical="center" shrinkToFit="1"/>
    </xf>
    <xf numFmtId="0" fontId="2" fillId="0" borderId="1" xfId="1" applyFont="1" applyBorder="1" applyAlignment="1" applyProtection="1">
      <alignment horizontal="center" vertical="center" shrinkToFit="1"/>
      <protection locked="0"/>
    </xf>
    <xf numFmtId="0" fontId="2" fillId="0" borderId="3" xfId="1" applyFont="1" applyBorder="1" applyAlignment="1" applyProtection="1">
      <alignment horizontal="center" vertical="center" shrinkToFit="1"/>
      <protection locked="0"/>
    </xf>
    <xf numFmtId="0" fontId="2" fillId="0" borderId="4" xfId="1" applyFont="1" applyBorder="1" applyAlignment="1" applyProtection="1">
      <alignment horizontal="center" vertical="center" shrinkToFit="1"/>
      <protection locked="0"/>
    </xf>
    <xf numFmtId="0" fontId="2" fillId="0" borderId="15" xfId="1" applyFont="1" applyBorder="1" applyAlignment="1" applyProtection="1">
      <alignment horizontal="center" vertical="center" shrinkToFit="1"/>
      <protection locked="0"/>
    </xf>
    <xf numFmtId="20" fontId="3" fillId="0" borderId="0" xfId="1" applyNumberFormat="1" applyFont="1" applyAlignment="1">
      <alignment horizontal="center" shrinkToFit="1"/>
    </xf>
    <xf numFmtId="165" fontId="2" fillId="0" borderId="7" xfId="1" applyNumberFormat="1" applyFont="1" applyBorder="1" applyAlignment="1">
      <alignment horizontal="center" shrinkToFit="1"/>
    </xf>
    <xf numFmtId="164" fontId="3" fillId="0" borderId="10" xfId="1" applyNumberFormat="1" applyFont="1" applyBorder="1" applyAlignment="1">
      <alignment horizontal="center" shrinkToFit="1"/>
    </xf>
    <xf numFmtId="0" fontId="24" fillId="0" borderId="0" xfId="1" applyFont="1" applyAlignment="1">
      <alignment horizontal="center" shrinkToFit="1"/>
    </xf>
    <xf numFmtId="0" fontId="12" fillId="0" borderId="0" xfId="1" applyFont="1" applyAlignment="1">
      <alignment horizontal="center" shrinkToFit="1"/>
    </xf>
    <xf numFmtId="0" fontId="2" fillId="0" borderId="7" xfId="1" applyFont="1" applyBorder="1" applyAlignment="1" applyProtection="1">
      <alignment horizontal="right" shrinkToFit="1"/>
      <protection locked="0"/>
    </xf>
    <xf numFmtId="0" fontId="2" fillId="0" borderId="5" xfId="1" applyFont="1" applyBorder="1" applyAlignment="1" applyProtection="1">
      <alignment horizontal="left" shrinkToFit="1"/>
      <protection locked="0"/>
    </xf>
    <xf numFmtId="0" fontId="17" fillId="0" borderId="8" xfId="1" applyFont="1" applyBorder="1" applyAlignment="1">
      <alignment horizontal="center" vertical="center" shrinkToFit="1"/>
    </xf>
    <xf numFmtId="0" fontId="2" fillId="0" borderId="7" xfId="1" applyFont="1" applyBorder="1" applyAlignment="1" applyProtection="1">
      <alignment horizontal="center" vertical="center" shrinkToFit="1"/>
      <protection locked="0"/>
    </xf>
    <xf numFmtId="0" fontId="2" fillId="0" borderId="16" xfId="1" applyFont="1" applyBorder="1" applyAlignment="1" applyProtection="1">
      <alignment horizontal="center" vertical="center" shrinkToFit="1"/>
      <protection locked="0"/>
    </xf>
    <xf numFmtId="1" fontId="2" fillId="0" borderId="4" xfId="1" applyNumberFormat="1" applyFont="1" applyBorder="1" applyAlignment="1" applyProtection="1">
      <alignment horizontal="center" vertical="center" shrinkToFit="1"/>
      <protection locked="0"/>
    </xf>
    <xf numFmtId="0" fontId="2" fillId="0" borderId="17" xfId="1" applyFont="1" applyBorder="1" applyAlignment="1" applyProtection="1">
      <alignment horizontal="center" vertical="center" shrinkToFit="1"/>
      <protection locked="0"/>
    </xf>
    <xf numFmtId="0" fontId="2" fillId="0" borderId="8" xfId="1" applyFont="1" applyBorder="1" applyAlignment="1" applyProtection="1">
      <alignment horizontal="center" vertical="center" shrinkToFit="1"/>
      <protection locked="0"/>
    </xf>
    <xf numFmtId="165" fontId="2" fillId="0" borderId="18" xfId="1" applyNumberFormat="1" applyFont="1" applyBorder="1" applyAlignment="1">
      <alignment horizontal="center" shrinkToFit="1"/>
    </xf>
    <xf numFmtId="164" fontId="3" fillId="0" borderId="8" xfId="1" applyNumberFormat="1" applyFont="1" applyBorder="1" applyAlignment="1">
      <alignment horizontal="center" shrinkToFit="1"/>
    </xf>
    <xf numFmtId="0" fontId="25" fillId="0" borderId="17" xfId="1" applyFont="1" applyBorder="1" applyAlignment="1">
      <alignment horizontal="center" shrinkToFit="1"/>
    </xf>
    <xf numFmtId="0" fontId="3" fillId="0" borderId="17" xfId="1" applyFont="1" applyBorder="1" applyAlignment="1">
      <alignment horizontal="center" shrinkToFit="1"/>
    </xf>
    <xf numFmtId="0" fontId="26" fillId="0" borderId="17" xfId="1" applyFont="1" applyBorder="1" applyAlignment="1">
      <alignment horizontal="center" shrinkToFit="1"/>
    </xf>
    <xf numFmtId="0" fontId="2" fillId="0" borderId="18" xfId="1" applyFont="1" applyBorder="1" applyAlignment="1" applyProtection="1">
      <alignment horizontal="right" shrinkToFit="1"/>
      <protection locked="0"/>
    </xf>
    <xf numFmtId="0" fontId="2" fillId="0" borderId="17" xfId="1" applyFont="1" applyBorder="1" applyAlignment="1">
      <alignment horizontal="center" shrinkToFit="1"/>
    </xf>
    <xf numFmtId="0" fontId="2" fillId="0" borderId="19" xfId="1" applyFont="1" applyBorder="1" applyAlignment="1" applyProtection="1">
      <alignment horizontal="left" shrinkToFit="1"/>
      <protection locked="0"/>
    </xf>
    <xf numFmtId="0" fontId="5" fillId="0" borderId="8" xfId="1" applyFont="1" applyBorder="1" applyAlignment="1">
      <alignment horizontal="center" vertical="center" shrinkToFit="1"/>
    </xf>
    <xf numFmtId="0" fontId="27" fillId="0" borderId="0" xfId="1" applyFont="1" applyAlignment="1">
      <alignment horizontal="center" shrinkToFit="1"/>
    </xf>
    <xf numFmtId="0" fontId="18" fillId="0" borderId="2" xfId="1" applyFont="1" applyBorder="1" applyAlignment="1">
      <alignment horizontal="center" vertical="center" shrinkToFit="1"/>
    </xf>
    <xf numFmtId="0" fontId="2" fillId="3" borderId="3" xfId="1" applyFont="1" applyFill="1" applyBorder="1" applyAlignment="1">
      <alignment horizontal="center" shrinkToFit="1"/>
    </xf>
    <xf numFmtId="0" fontId="28" fillId="0" borderId="0" xfId="1" applyFont="1" applyAlignment="1">
      <alignment horizontal="center" shrinkToFit="1"/>
    </xf>
    <xf numFmtId="0" fontId="2" fillId="0" borderId="0" xfId="1" applyFont="1" applyAlignment="1">
      <alignment horizontal="center" vertical="center" shrinkToFit="1"/>
    </xf>
    <xf numFmtId="0" fontId="26" fillId="0" borderId="17" xfId="1" applyFont="1" applyBorder="1" applyAlignment="1" applyProtection="1">
      <alignment horizontal="center" vertical="center" shrinkToFit="1"/>
      <protection locked="0"/>
    </xf>
    <xf numFmtId="0" fontId="29" fillId="0" borderId="17" xfId="1" applyFont="1" applyBorder="1" applyAlignment="1" applyProtection="1">
      <alignment horizontal="center" vertical="center" shrinkToFit="1"/>
      <protection locked="0"/>
    </xf>
    <xf numFmtId="0" fontId="1" fillId="0" borderId="0" xfId="1"/>
    <xf numFmtId="20" fontId="11" fillId="0" borderId="0" xfId="1" applyNumberFormat="1" applyFont="1" applyAlignment="1" applyProtection="1">
      <alignment horizontal="center" shrinkToFit="1"/>
      <protection locked="0"/>
    </xf>
    <xf numFmtId="165" fontId="2" fillId="0" borderId="6" xfId="1" applyNumberFormat="1" applyFont="1" applyBorder="1" applyAlignment="1">
      <alignment horizontal="center" shrinkToFit="1"/>
    </xf>
    <xf numFmtId="164" fontId="3" fillId="0" borderId="14" xfId="1" applyNumberFormat="1" applyFont="1" applyBorder="1" applyAlignment="1">
      <alignment horizontal="center" shrinkToFit="1"/>
    </xf>
    <xf numFmtId="0" fontId="21" fillId="0" borderId="0" xfId="1" applyFont="1" applyAlignment="1">
      <alignment horizontal="center" shrinkToFit="1"/>
    </xf>
    <xf numFmtId="0" fontId="2" fillId="0" borderId="13" xfId="1" applyFont="1" applyBorder="1" applyAlignment="1" applyProtection="1">
      <alignment horizontal="right" vertical="center" shrinkToFit="1"/>
      <protection locked="0"/>
    </xf>
    <xf numFmtId="0" fontId="2" fillId="0" borderId="14" xfId="1" applyFont="1" applyBorder="1" applyAlignment="1" applyProtection="1">
      <alignment horizontal="left" vertical="center" shrinkToFit="1"/>
      <protection locked="0"/>
    </xf>
    <xf numFmtId="165" fontId="2" fillId="0" borderId="10" xfId="1" applyNumberFormat="1" applyFont="1" applyBorder="1" applyAlignment="1">
      <alignment horizontal="center" shrinkToFit="1"/>
    </xf>
    <xf numFmtId="164" fontId="3" fillId="0" borderId="5" xfId="1" applyNumberFormat="1" applyFont="1" applyBorder="1" applyAlignment="1">
      <alignment horizontal="center" shrinkToFit="1"/>
    </xf>
    <xf numFmtId="0" fontId="25" fillId="0" borderId="0" xfId="1" applyFont="1" applyAlignment="1">
      <alignment horizontal="center" shrinkToFit="1"/>
    </xf>
    <xf numFmtId="165" fontId="2" fillId="0" borderId="8" xfId="1" applyNumberFormat="1" applyFont="1" applyBorder="1" applyAlignment="1">
      <alignment horizontal="center" shrinkToFit="1"/>
    </xf>
    <xf numFmtId="164" fontId="3" fillId="0" borderId="19" xfId="1" applyNumberFormat="1" applyFont="1" applyBorder="1" applyAlignment="1">
      <alignment horizontal="center" shrinkToFit="1"/>
    </xf>
    <xf numFmtId="0" fontId="29" fillId="0" borderId="17" xfId="1" applyFont="1" applyBorder="1" applyAlignment="1">
      <alignment horizontal="center" shrinkToFit="1"/>
    </xf>
    <xf numFmtId="0" fontId="2" fillId="0" borderId="0" xfId="1" applyFont="1" applyAlignment="1" applyProtection="1">
      <alignment horizontal="center" vertical="center" shrinkToFit="1"/>
      <protection locked="0"/>
    </xf>
    <xf numFmtId="20" fontId="5" fillId="0" borderId="0" xfId="1" applyNumberFormat="1" applyFont="1" applyAlignment="1">
      <alignment horizontal="center" shrinkToFit="1"/>
    </xf>
    <xf numFmtId="0" fontId="22" fillId="0" borderId="0" xfId="1" applyFont="1" applyAlignment="1">
      <alignment horizontal="center" shrinkToFit="1"/>
    </xf>
    <xf numFmtId="0" fontId="29" fillId="0" borderId="0" xfId="1" applyFont="1" applyAlignment="1">
      <alignment horizontal="center" shrinkToFit="1"/>
    </xf>
    <xf numFmtId="0" fontId="30" fillId="0" borderId="0" xfId="1" applyFont="1" applyAlignment="1" applyProtection="1">
      <alignment horizontal="left" shrinkToFit="1"/>
      <protection locked="0"/>
    </xf>
    <xf numFmtId="0" fontId="21" fillId="0" borderId="0" xfId="1" applyFont="1" applyAlignment="1" applyProtection="1">
      <alignment horizontal="center" vertical="center" shrinkToFit="1"/>
      <protection locked="0"/>
    </xf>
    <xf numFmtId="0" fontId="12" fillId="0" borderId="0" xfId="1" applyFont="1" applyAlignment="1" applyProtection="1">
      <alignment horizontal="center" vertical="center" shrinkToFit="1"/>
      <protection locked="0"/>
    </xf>
    <xf numFmtId="0" fontId="2" fillId="0" borderId="17" xfId="1" applyFont="1" applyBorder="1" applyAlignment="1">
      <alignment shrinkToFit="1"/>
    </xf>
    <xf numFmtId="0" fontId="22" fillId="0" borderId="0" xfId="1" applyFont="1" applyAlignment="1" applyProtection="1">
      <alignment horizontal="center" vertical="center" shrinkToFit="1"/>
      <protection locked="0"/>
    </xf>
    <xf numFmtId="0" fontId="27" fillId="0" borderId="0" xfId="1" applyFont="1" applyAlignment="1" applyProtection="1">
      <alignment horizontal="center" vertical="center" shrinkToFit="1"/>
      <protection locked="0"/>
    </xf>
    <xf numFmtId="164" fontId="3" fillId="0" borderId="0" xfId="1" applyNumberFormat="1" applyFont="1" applyAlignment="1" applyProtection="1">
      <alignment horizontal="center" shrinkToFit="1"/>
      <protection locked="0"/>
    </xf>
    <xf numFmtId="0" fontId="25" fillId="0" borderId="0" xfId="1" applyFont="1" applyAlignment="1" applyProtection="1">
      <alignment horizontal="center" vertical="center" shrinkToFit="1"/>
      <protection locked="0"/>
    </xf>
    <xf numFmtId="0" fontId="31" fillId="0" borderId="0" xfId="1" applyFont="1" applyAlignment="1" applyProtection="1">
      <alignment horizontal="center" vertical="center" shrinkToFit="1"/>
      <protection locked="0"/>
    </xf>
    <xf numFmtId="0" fontId="28" fillId="0" borderId="17" xfId="1" applyFont="1" applyBorder="1" applyAlignment="1">
      <alignment horizontal="center" shrinkToFit="1"/>
    </xf>
    <xf numFmtId="0" fontId="2" fillId="0" borderId="18" xfId="1" applyFont="1" applyBorder="1" applyAlignment="1" applyProtection="1">
      <alignment horizontal="right" vertical="center" shrinkToFit="1"/>
      <protection locked="0"/>
    </xf>
    <xf numFmtId="0" fontId="2" fillId="0" borderId="19" xfId="1" applyFont="1" applyBorder="1" applyAlignment="1" applyProtection="1">
      <alignment horizontal="left" vertical="center" shrinkToFit="1"/>
      <protection locked="0"/>
    </xf>
    <xf numFmtId="0" fontId="3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164" fontId="31" fillId="0" borderId="0" xfId="1" applyNumberFormat="1" applyFont="1" applyAlignment="1">
      <alignment horizontal="center" shrinkToFit="1"/>
    </xf>
    <xf numFmtId="0" fontId="2" fillId="0" borderId="7" xfId="1" applyFont="1" applyBorder="1" applyAlignment="1" applyProtection="1">
      <alignment horizontal="right" vertical="center" shrinkToFit="1"/>
      <protection locked="0"/>
    </xf>
    <xf numFmtId="0" fontId="2" fillId="0" borderId="5" xfId="1" applyFont="1" applyBorder="1" applyAlignment="1" applyProtection="1">
      <alignment horizontal="left" vertical="center" shrinkToFit="1"/>
      <protection locked="0"/>
    </xf>
    <xf numFmtId="0" fontId="5" fillId="0" borderId="0" xfId="1" applyFont="1" applyAlignment="1">
      <alignment horizontal="center" shrinkToFit="1"/>
    </xf>
    <xf numFmtId="0" fontId="21" fillId="0" borderId="17" xfId="1" applyFont="1" applyBorder="1" applyAlignment="1">
      <alignment horizontal="center" shrinkToFit="1"/>
    </xf>
    <xf numFmtId="0" fontId="27" fillId="0" borderId="17" xfId="1" applyFont="1" applyBorder="1" applyAlignment="1">
      <alignment horizontal="center" shrinkToFit="1"/>
    </xf>
    <xf numFmtId="0" fontId="33" fillId="0" borderId="0" xfId="1" applyFont="1" applyAlignment="1">
      <alignment horizontal="center" shrinkToFit="1"/>
    </xf>
    <xf numFmtId="0" fontId="33" fillId="0" borderId="17" xfId="1" applyFont="1" applyBorder="1" applyAlignment="1">
      <alignment horizontal="center" shrinkToFit="1"/>
    </xf>
    <xf numFmtId="0" fontId="3" fillId="0" borderId="6" xfId="1" applyFont="1" applyBorder="1" applyAlignment="1">
      <alignment horizontal="center"/>
    </xf>
    <xf numFmtId="0" fontId="33" fillId="0" borderId="12" xfId="1" applyFont="1" applyBorder="1" applyAlignment="1">
      <alignment horizontal="center" shrinkToFit="1"/>
    </xf>
    <xf numFmtId="0" fontId="2" fillId="0" borderId="13" xfId="1" applyFont="1" applyBorder="1" applyAlignment="1">
      <alignment horizontal="right"/>
    </xf>
    <xf numFmtId="0" fontId="2" fillId="0" borderId="12" xfId="1" applyFont="1" applyBorder="1" applyAlignment="1">
      <alignment horizontal="center"/>
    </xf>
    <xf numFmtId="0" fontId="2" fillId="0" borderId="14" xfId="1" applyFont="1" applyBorder="1" applyAlignment="1">
      <alignment horizontal="left"/>
    </xf>
    <xf numFmtId="0" fontId="2" fillId="0" borderId="7" xfId="1" applyFont="1" applyBorder="1" applyAlignment="1">
      <alignment horizontal="right" shrinkToFit="1"/>
    </xf>
    <xf numFmtId="0" fontId="2" fillId="0" borderId="5" xfId="1" applyFont="1" applyBorder="1" applyAlignment="1">
      <alignment horizontal="left" shrinkToFit="1"/>
    </xf>
    <xf numFmtId="0" fontId="2" fillId="0" borderId="18" xfId="1" applyFont="1" applyBorder="1" applyAlignment="1">
      <alignment horizontal="right" shrinkToFit="1"/>
    </xf>
    <xf numFmtId="0" fontId="2" fillId="0" borderId="19" xfId="1" applyFont="1" applyBorder="1" applyAlignment="1">
      <alignment horizontal="left" shrinkToFit="1"/>
    </xf>
    <xf numFmtId="20" fontId="2" fillId="0" borderId="0" xfId="1" applyNumberFormat="1" applyFont="1" applyAlignment="1">
      <alignment shrinkToFit="1"/>
    </xf>
    <xf numFmtId="165" fontId="5" fillId="0" borderId="2" xfId="1" applyNumberFormat="1" applyFont="1" applyBorder="1" applyAlignment="1">
      <alignment horizontal="center" shrinkToFit="1"/>
    </xf>
    <xf numFmtId="164" fontId="3" fillId="0" borderId="1" xfId="1" applyNumberFormat="1" applyFont="1" applyBorder="1" applyAlignment="1">
      <alignment horizontal="center" shrinkToFit="1"/>
    </xf>
    <xf numFmtId="0" fontId="2" fillId="0" borderId="15" xfId="1" applyFont="1" applyBorder="1" applyAlignment="1">
      <alignment shrinkToFit="1"/>
    </xf>
    <xf numFmtId="0" fontId="2" fillId="0" borderId="15" xfId="1" applyFont="1" applyBorder="1" applyAlignment="1">
      <alignment horizontal="center" shrinkToFit="1"/>
    </xf>
    <xf numFmtId="0" fontId="2" fillId="0" borderId="4" xfId="1" applyFont="1" applyBorder="1" applyAlignment="1">
      <alignment shrinkToFit="1"/>
    </xf>
    <xf numFmtId="0" fontId="5" fillId="0" borderId="2" xfId="0" applyFont="1" applyBorder="1" applyAlignment="1">
      <alignment horizontal="center" shrinkToFit="1"/>
    </xf>
    <xf numFmtId="0" fontId="7" fillId="0" borderId="2" xfId="0" applyFont="1" applyBorder="1" applyAlignment="1">
      <alignment horizontal="center" vertical="center" shrinkToFit="1"/>
    </xf>
    <xf numFmtId="0" fontId="36" fillId="0" borderId="42" xfId="0" applyFont="1" applyBorder="1" applyAlignment="1">
      <alignment shrinkToFit="1"/>
    </xf>
    <xf numFmtId="164" fontId="37" fillId="0" borderId="43" xfId="0" applyNumberFormat="1" applyFont="1" applyBorder="1" applyAlignment="1">
      <alignment shrinkToFit="1"/>
    </xf>
    <xf numFmtId="0" fontId="38" fillId="0" borderId="2" xfId="0" applyFont="1" applyBorder="1" applyAlignment="1">
      <alignment horizontal="center" vertical="center" shrinkToFit="1"/>
    </xf>
    <xf numFmtId="0" fontId="3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36" fillId="0" borderId="44" xfId="0" applyFont="1" applyBorder="1" applyAlignment="1">
      <alignment shrinkToFit="1"/>
    </xf>
    <xf numFmtId="0" fontId="10" fillId="0" borderId="0" xfId="0" applyFont="1" applyAlignment="1">
      <alignment horizontal="center" vertical="center" shrinkToFit="1"/>
    </xf>
    <xf numFmtId="0" fontId="36" fillId="0" borderId="45" xfId="0" applyFont="1" applyBorder="1" applyAlignment="1">
      <alignment shrinkToFit="1"/>
    </xf>
    <xf numFmtId="0" fontId="40" fillId="0" borderId="0" xfId="0" applyFont="1"/>
    <xf numFmtId="164" fontId="41" fillId="0" borderId="0" xfId="0" applyNumberFormat="1" applyFont="1" applyAlignment="1">
      <alignment shrinkToFit="1"/>
    </xf>
    <xf numFmtId="0" fontId="6" fillId="0" borderId="2" xfId="0" applyFont="1" applyBorder="1" applyAlignment="1">
      <alignment horizontal="center" vertical="center" shrinkToFit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42" fillId="0" borderId="12" xfId="0" applyFont="1" applyBorder="1" applyAlignment="1">
      <alignment horizontal="center" shrinkToFit="1"/>
    </xf>
    <xf numFmtId="0" fontId="5" fillId="0" borderId="0" xfId="0" applyFont="1" applyAlignment="1">
      <alignment horizontal="center" vertical="center" shrinkToFit="1"/>
    </xf>
    <xf numFmtId="0" fontId="27" fillId="0" borderId="12" xfId="0" applyFont="1" applyBorder="1" applyAlignment="1">
      <alignment horizontal="center" shrinkToFit="1"/>
    </xf>
    <xf numFmtId="0" fontId="42" fillId="0" borderId="17" xfId="0" applyFont="1" applyBorder="1" applyAlignment="1">
      <alignment horizontal="center" shrinkToFit="1"/>
    </xf>
    <xf numFmtId="0" fontId="28" fillId="0" borderId="12" xfId="0" applyFont="1" applyBorder="1" applyAlignment="1">
      <alignment horizontal="center" shrinkToFit="1"/>
    </xf>
    <xf numFmtId="0" fontId="43" fillId="0" borderId="15" xfId="0" applyFont="1" applyBorder="1"/>
    <xf numFmtId="0" fontId="2" fillId="0" borderId="0" xfId="0" applyFont="1" applyAlignment="1">
      <alignment horizontal="left" vertical="center" shrinkToFit="1"/>
    </xf>
    <xf numFmtId="0" fontId="43" fillId="0" borderId="46" xfId="0" applyFont="1" applyBorder="1"/>
    <xf numFmtId="0" fontId="12" fillId="0" borderId="12" xfId="0" applyFont="1" applyBorder="1" applyAlignment="1">
      <alignment horizontal="center" shrinkToFit="1"/>
    </xf>
    <xf numFmtId="0" fontId="42" fillId="0" borderId="0" xfId="0" applyFont="1" applyAlignment="1">
      <alignment horizontal="center" shrinkToFit="1"/>
    </xf>
    <xf numFmtId="0" fontId="29" fillId="0" borderId="12" xfId="0" applyFont="1" applyBorder="1" applyAlignment="1" applyProtection="1">
      <alignment horizontal="center" vertical="center" shrinkToFit="1"/>
      <protection locked="0"/>
    </xf>
    <xf numFmtId="0" fontId="25" fillId="0" borderId="12" xfId="0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 applyProtection="1">
      <alignment horizontal="center" vertical="center" shrinkToFit="1"/>
      <protection locked="0"/>
    </xf>
    <xf numFmtId="0" fontId="34" fillId="0" borderId="18" xfId="0" applyFont="1" applyBorder="1" applyAlignment="1" applyProtection="1">
      <alignment horizontal="center" shrinkToFit="1"/>
      <protection locked="0"/>
    </xf>
    <xf numFmtId="0" fontId="34" fillId="0" borderId="17" xfId="0" applyFont="1" applyBorder="1" applyAlignment="1">
      <alignment horizontal="center" shrinkToFit="1"/>
    </xf>
    <xf numFmtId="0" fontId="34" fillId="0" borderId="19" xfId="0" applyFont="1" applyBorder="1" applyAlignment="1" applyProtection="1">
      <alignment horizontal="center" shrinkToFit="1"/>
      <protection locked="0"/>
    </xf>
    <xf numFmtId="0" fontId="33" fillId="0" borderId="13" xfId="0" applyFont="1" applyBorder="1" applyAlignment="1">
      <alignment horizontal="left" shrinkToFit="1"/>
    </xf>
    <xf numFmtId="0" fontId="33" fillId="0" borderId="14" xfId="0" applyFont="1" applyBorder="1" applyAlignment="1">
      <alignment horizontal="right" shrinkToFit="1"/>
    </xf>
    <xf numFmtId="0" fontId="43" fillId="0" borderId="0" xfId="0" applyFont="1"/>
    <xf numFmtId="0" fontId="33" fillId="0" borderId="18" xfId="0" applyFont="1" applyBorder="1" applyAlignment="1">
      <alignment horizontal="left" shrinkToFit="1"/>
    </xf>
    <xf numFmtId="0" fontId="33" fillId="0" borderId="19" xfId="0" applyFont="1" applyBorder="1" applyAlignment="1">
      <alignment horizontal="right" shrinkToFit="1"/>
    </xf>
    <xf numFmtId="0" fontId="3" fillId="0" borderId="12" xfId="0" applyFont="1" applyBorder="1" applyAlignment="1">
      <alignment horizontal="center"/>
    </xf>
    <xf numFmtId="0" fontId="33" fillId="0" borderId="7" xfId="0" applyFont="1" applyBorder="1" applyAlignment="1">
      <alignment horizontal="left" shrinkToFit="1"/>
    </xf>
    <xf numFmtId="0" fontId="33" fillId="0" borderId="5" xfId="0" applyFont="1" applyBorder="1" applyAlignment="1">
      <alignment horizontal="right" shrinkToFit="1"/>
    </xf>
    <xf numFmtId="0" fontId="2" fillId="0" borderId="0" xfId="0" applyFont="1" applyAlignment="1">
      <alignment horizontal="right" vertical="center" shrinkToFit="1"/>
    </xf>
    <xf numFmtId="165" fontId="2" fillId="0" borderId="13" xfId="0" applyNumberFormat="1" applyFont="1" applyBorder="1" applyAlignment="1">
      <alignment horizontal="center" vertical="center" shrinkToFit="1"/>
    </xf>
    <xf numFmtId="164" fontId="3" fillId="0" borderId="6" xfId="0" applyNumberFormat="1" applyFont="1" applyBorder="1" applyAlignment="1">
      <alignment horizontal="center" vertical="center" shrinkToFit="1"/>
    </xf>
    <xf numFmtId="0" fontId="44" fillId="0" borderId="12" xfId="0" applyFont="1" applyBorder="1" applyAlignment="1">
      <alignment horizontal="center" vertical="top" wrapText="1" shrinkToFit="1"/>
    </xf>
    <xf numFmtId="0" fontId="3" fillId="0" borderId="12" xfId="0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 shrinkToFit="1"/>
    </xf>
    <xf numFmtId="164" fontId="3" fillId="0" borderId="8" xfId="0" applyNumberFormat="1" applyFont="1" applyBorder="1" applyAlignment="1">
      <alignment horizontal="center" vertical="center" shrinkToFit="1"/>
    </xf>
    <xf numFmtId="0" fontId="44" fillId="0" borderId="17" xfId="0" applyFont="1" applyBorder="1" applyAlignment="1">
      <alignment horizontal="center" vertical="top" wrapText="1" shrinkToFit="1"/>
    </xf>
    <xf numFmtId="0" fontId="3" fillId="0" borderId="17" xfId="0" applyFont="1" applyBorder="1" applyAlignment="1">
      <alignment horizontal="center" vertical="center" shrinkToFit="1"/>
    </xf>
    <xf numFmtId="0" fontId="34" fillId="0" borderId="18" xfId="0" applyFont="1" applyBorder="1" applyAlignment="1" applyProtection="1">
      <alignment horizontal="center" vertical="center" shrinkToFit="1"/>
      <protection locked="0"/>
    </xf>
    <xf numFmtId="0" fontId="34" fillId="0" borderId="19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/>
    <xf numFmtId="0" fontId="0" fillId="0" borderId="47" xfId="0" applyBorder="1"/>
    <xf numFmtId="0" fontId="5" fillId="0" borderId="48" xfId="0" applyFont="1" applyBorder="1" applyAlignment="1">
      <alignment horizontal="center" shrinkToFit="1"/>
    </xf>
    <xf numFmtId="0" fontId="2" fillId="2" borderId="49" xfId="0" applyFont="1" applyFill="1" applyBorder="1" applyAlignment="1">
      <alignment horizontal="center" vertical="center" shrinkToFit="1"/>
    </xf>
    <xf numFmtId="0" fontId="0" fillId="0" borderId="51" xfId="0" applyBorder="1"/>
    <xf numFmtId="0" fontId="0" fillId="5" borderId="51" xfId="0" applyFill="1" applyBorder="1"/>
    <xf numFmtId="0" fontId="6" fillId="0" borderId="52" xfId="0" applyFont="1" applyBorder="1" applyAlignment="1">
      <alignment horizontal="center" vertical="center" shrinkToFit="1"/>
    </xf>
    <xf numFmtId="1" fontId="2" fillId="3" borderId="53" xfId="0" applyNumberFormat="1" applyFont="1" applyFill="1" applyBorder="1" applyAlignment="1">
      <alignment horizontal="center" vertical="center" shrinkToFit="1"/>
    </xf>
    <xf numFmtId="1" fontId="2" fillId="3" borderId="53" xfId="0" applyNumberFormat="1" applyFont="1" applyFill="1" applyBorder="1" applyAlignment="1">
      <alignment horizontal="center" shrinkToFit="1"/>
    </xf>
    <xf numFmtId="1" fontId="2" fillId="0" borderId="54" xfId="0" applyNumberFormat="1" applyFont="1" applyBorder="1" applyAlignment="1">
      <alignment horizontal="center" vertical="center" shrinkToFit="1"/>
    </xf>
    <xf numFmtId="1" fontId="2" fillId="0" borderId="55" xfId="0" applyNumberFormat="1" applyFont="1" applyBorder="1" applyAlignment="1">
      <alignment horizontal="center" shrinkToFit="1"/>
    </xf>
    <xf numFmtId="1" fontId="2" fillId="0" borderId="54" xfId="0" applyNumberFormat="1" applyFont="1" applyBorder="1" applyAlignment="1">
      <alignment horizontal="center" shrinkToFit="1"/>
    </xf>
    <xf numFmtId="1" fontId="2" fillId="0" borderId="52" xfId="0" applyNumberFormat="1" applyFont="1" applyBorder="1" applyAlignment="1">
      <alignment horizontal="center" vertical="center" shrinkToFit="1"/>
    </xf>
    <xf numFmtId="1" fontId="2" fillId="0" borderId="56" xfId="0" applyNumberFormat="1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shrinkToFit="1"/>
    </xf>
    <xf numFmtId="0" fontId="2" fillId="0" borderId="57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1" fontId="2" fillId="0" borderId="58" xfId="0" applyNumberFormat="1" applyFont="1" applyBorder="1" applyAlignment="1">
      <alignment horizontal="center" vertical="center" shrinkToFit="1"/>
    </xf>
    <xf numFmtId="1" fontId="2" fillId="0" borderId="59" xfId="0" applyNumberFormat="1" applyFont="1" applyBorder="1" applyAlignment="1">
      <alignment horizontal="center" shrinkToFit="1"/>
    </xf>
    <xf numFmtId="1" fontId="2" fillId="3" borderId="58" xfId="0" applyNumberFormat="1" applyFont="1" applyFill="1" applyBorder="1" applyAlignment="1">
      <alignment horizontal="center" vertical="center" shrinkToFit="1"/>
    </xf>
    <xf numFmtId="1" fontId="2" fillId="3" borderId="59" xfId="0" applyNumberFormat="1" applyFont="1" applyFill="1" applyBorder="1" applyAlignment="1">
      <alignment horizontal="center" shrinkToFit="1"/>
    </xf>
    <xf numFmtId="1" fontId="2" fillId="0" borderId="58" xfId="0" applyNumberFormat="1" applyFont="1" applyBorder="1" applyAlignment="1" applyProtection="1">
      <alignment horizontal="center" vertical="center" shrinkToFit="1"/>
      <protection locked="0"/>
    </xf>
    <xf numFmtId="1" fontId="2" fillId="0" borderId="59" xfId="0" applyNumberFormat="1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shrinkToFit="1"/>
    </xf>
    <xf numFmtId="0" fontId="2" fillId="0" borderId="60" xfId="0" applyFont="1" applyBorder="1" applyAlignment="1" applyProtection="1">
      <alignment horizontal="center" vertical="center" shrinkToFit="1"/>
      <protection locked="0"/>
    </xf>
    <xf numFmtId="0" fontId="8" fillId="0" borderId="52" xfId="0" applyFont="1" applyBorder="1" applyAlignment="1">
      <alignment horizontal="center" vertical="center" shrinkToFit="1"/>
    </xf>
    <xf numFmtId="1" fontId="2" fillId="0" borderId="52" xfId="0" applyNumberFormat="1" applyFont="1" applyBorder="1" applyAlignment="1" applyProtection="1">
      <alignment horizontal="center" vertical="center" shrinkToFit="1"/>
      <protection locked="0"/>
    </xf>
    <xf numFmtId="1" fontId="2" fillId="0" borderId="56" xfId="0" applyNumberFormat="1" applyFont="1" applyBorder="1" applyAlignment="1" applyProtection="1">
      <alignment horizontal="center" vertical="center" shrinkToFit="1"/>
      <protection locked="0"/>
    </xf>
    <xf numFmtId="0" fontId="2" fillId="0" borderId="57" xfId="0" applyFont="1" applyBorder="1" applyAlignment="1" applyProtection="1">
      <alignment horizontal="center" vertical="center" shrinkToFit="1"/>
      <protection locked="0"/>
    </xf>
    <xf numFmtId="0" fontId="0" fillId="5" borderId="45" xfId="0" applyFill="1" applyBorder="1"/>
    <xf numFmtId="0" fontId="9" fillId="0" borderId="58" xfId="0" applyFont="1" applyBorder="1" applyAlignment="1">
      <alignment horizontal="center" vertical="center" shrinkToFit="1"/>
    </xf>
    <xf numFmtId="0" fontId="46" fillId="0" borderId="58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47" fillId="0" borderId="58" xfId="0" applyFont="1" applyBorder="1" applyAlignment="1">
      <alignment horizontal="center" vertical="center" shrinkToFit="1"/>
    </xf>
    <xf numFmtId="1" fontId="2" fillId="3" borderId="58" xfId="0" applyNumberFormat="1" applyFont="1" applyFill="1" applyBorder="1" applyAlignment="1">
      <alignment horizontal="center" shrinkToFit="1"/>
    </xf>
    <xf numFmtId="0" fontId="0" fillId="0" borderId="45" xfId="0" applyBorder="1"/>
    <xf numFmtId="0" fontId="10" fillId="0" borderId="61" xfId="0" applyFont="1" applyBorder="1" applyAlignment="1">
      <alignment horizontal="center" vertical="center" shrinkToFit="1"/>
    </xf>
    <xf numFmtId="1" fontId="2" fillId="0" borderId="61" xfId="0" applyNumberFormat="1" applyFont="1" applyBorder="1" applyAlignment="1">
      <alignment horizontal="center" vertical="center" shrinkToFit="1"/>
    </xf>
    <xf numFmtId="1" fontId="2" fillId="0" borderId="62" xfId="0" applyNumberFormat="1" applyFont="1" applyBorder="1" applyAlignment="1">
      <alignment horizontal="center" shrinkToFit="1"/>
    </xf>
    <xf numFmtId="1" fontId="2" fillId="0" borderId="63" xfId="0" applyNumberFormat="1" applyFont="1" applyBorder="1" applyAlignment="1">
      <alignment horizontal="center" shrinkToFit="1"/>
    </xf>
    <xf numFmtId="1" fontId="2" fillId="3" borderId="61" xfId="0" applyNumberFormat="1" applyFont="1" applyFill="1" applyBorder="1" applyAlignment="1">
      <alignment horizontal="center" shrinkToFit="1"/>
    </xf>
    <xf numFmtId="1" fontId="2" fillId="3" borderId="62" xfId="0" applyNumberFormat="1" applyFont="1" applyFill="1" applyBorder="1" applyAlignment="1">
      <alignment horizontal="center" shrinkToFit="1"/>
    </xf>
    <xf numFmtId="1" fontId="2" fillId="3" borderId="63" xfId="0" applyNumberFormat="1" applyFont="1" applyFill="1" applyBorder="1" applyAlignment="1">
      <alignment horizont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shrinkToFit="1"/>
    </xf>
    <xf numFmtId="0" fontId="2" fillId="0" borderId="65" xfId="0" applyFont="1" applyBorder="1" applyAlignment="1">
      <alignment horizontal="center" shrinkToFit="1"/>
    </xf>
    <xf numFmtId="0" fontId="2" fillId="0" borderId="66" xfId="0" applyFont="1" applyBorder="1" applyAlignment="1">
      <alignment horizontal="center" vertical="center" shrinkToFit="1"/>
    </xf>
    <xf numFmtId="164" fontId="0" fillId="0" borderId="67" xfId="0" applyNumberFormat="1" applyBorder="1" applyAlignment="1">
      <alignment horizontal="center"/>
    </xf>
    <xf numFmtId="0" fontId="0" fillId="6" borderId="43" xfId="0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8" borderId="68" xfId="0" applyFill="1" applyBorder="1" applyAlignment="1">
      <alignment horizontal="center"/>
    </xf>
    <xf numFmtId="0" fontId="0" fillId="5" borderId="43" xfId="0" applyFill="1" applyBorder="1" applyAlignment="1">
      <alignment horizontal="center"/>
    </xf>
    <xf numFmtId="0" fontId="0" fillId="9" borderId="43" xfId="0" applyFill="1" applyBorder="1" applyAlignment="1">
      <alignment horizontal="center"/>
    </xf>
    <xf numFmtId="0" fontId="0" fillId="10" borderId="68" xfId="0" applyFill="1" applyBorder="1" applyAlignment="1">
      <alignment horizontal="center"/>
    </xf>
    <xf numFmtId="0" fontId="5" fillId="0" borderId="48" xfId="0" applyFont="1" applyBorder="1" applyAlignment="1">
      <alignment horizontal="center" vertical="center" shrinkToFit="1"/>
    </xf>
    <xf numFmtId="0" fontId="0" fillId="8" borderId="43" xfId="0" applyFill="1" applyBorder="1" applyAlignment="1">
      <alignment horizontal="center"/>
    </xf>
    <xf numFmtId="0" fontId="0" fillId="11" borderId="43" xfId="0" applyFill="1" applyBorder="1" applyAlignment="1">
      <alignment horizontal="center"/>
    </xf>
    <xf numFmtId="0" fontId="0" fillId="5" borderId="68" xfId="0" applyFill="1" applyBorder="1" applyAlignment="1">
      <alignment horizontal="center"/>
    </xf>
    <xf numFmtId="0" fontId="15" fillId="0" borderId="69" xfId="0" applyFont="1" applyBorder="1" applyAlignment="1">
      <alignment horizontal="center" vertical="center" shrinkToFit="1"/>
    </xf>
    <xf numFmtId="0" fontId="2" fillId="3" borderId="70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shrinkToFit="1"/>
    </xf>
    <xf numFmtId="0" fontId="2" fillId="3" borderId="16" xfId="0" applyFont="1" applyFill="1" applyBorder="1" applyAlignment="1">
      <alignment horizontal="center" shrinkToFit="1"/>
    </xf>
    <xf numFmtId="0" fontId="2" fillId="0" borderId="70" xfId="0" applyFont="1" applyBorder="1" applyAlignment="1">
      <alignment horizontal="center" shrinkToFit="1"/>
    </xf>
    <xf numFmtId="0" fontId="2" fillId="0" borderId="16" xfId="0" applyFont="1" applyBorder="1" applyAlignment="1">
      <alignment horizontal="center" shrinkToFit="1"/>
    </xf>
    <xf numFmtId="0" fontId="2" fillId="0" borderId="70" xfId="0" applyFont="1" applyBorder="1" applyAlignment="1">
      <alignment horizontal="center" vertical="center" shrinkToFit="1"/>
    </xf>
    <xf numFmtId="0" fontId="0" fillId="10" borderId="43" xfId="0" applyFill="1" applyBorder="1" applyAlignment="1">
      <alignment horizontal="center"/>
    </xf>
    <xf numFmtId="0" fontId="0" fillId="0" borderId="68" xfId="0" applyBorder="1" applyAlignment="1">
      <alignment horizontal="center"/>
    </xf>
    <xf numFmtId="0" fontId="15" fillId="0" borderId="71" xfId="0" applyFont="1" applyBorder="1" applyAlignment="1">
      <alignment horizontal="center" vertical="center" shrinkToFit="1"/>
    </xf>
    <xf numFmtId="0" fontId="2" fillId="3" borderId="72" xfId="0" applyFont="1" applyFill="1" applyBorder="1" applyAlignment="1">
      <alignment horizontal="center" vertical="center" shrinkToFit="1"/>
    </xf>
    <xf numFmtId="0" fontId="2" fillId="3" borderId="62" xfId="0" applyFont="1" applyFill="1" applyBorder="1" applyAlignment="1">
      <alignment horizontal="center" shrinkToFit="1"/>
    </xf>
    <xf numFmtId="0" fontId="2" fillId="3" borderId="73" xfId="0" applyFont="1" applyFill="1" applyBorder="1" applyAlignment="1">
      <alignment horizont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shrinkToFit="1"/>
    </xf>
    <xf numFmtId="0" fontId="2" fillId="0" borderId="72" xfId="0" applyFont="1" applyBorder="1" applyAlignment="1">
      <alignment horizontal="center" shrinkToFit="1"/>
    </xf>
    <xf numFmtId="0" fontId="2" fillId="0" borderId="73" xfId="0" applyFont="1" applyBorder="1" applyAlignment="1">
      <alignment horizontal="center" shrinkToFit="1"/>
    </xf>
    <xf numFmtId="0" fontId="2" fillId="0" borderId="72" xfId="0" applyFont="1" applyBorder="1" applyAlignment="1">
      <alignment horizontal="center" vertical="center" shrinkToFit="1"/>
    </xf>
    <xf numFmtId="0" fontId="23" fillId="0" borderId="76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1" fontId="2" fillId="0" borderId="78" xfId="0" applyNumberFormat="1" applyFont="1" applyBorder="1" applyAlignment="1">
      <alignment horizontal="center" shrinkToFit="1"/>
    </xf>
    <xf numFmtId="0" fontId="2" fillId="0" borderId="79" xfId="0" applyFont="1" applyBorder="1" applyAlignment="1">
      <alignment horizontal="center" shrinkToFit="1"/>
    </xf>
    <xf numFmtId="0" fontId="2" fillId="3" borderId="80" xfId="0" applyFont="1" applyFill="1" applyBorder="1" applyAlignment="1">
      <alignment horizontal="center" vertical="center" shrinkToFit="1"/>
    </xf>
    <xf numFmtId="0" fontId="2" fillId="3" borderId="78" xfId="0" applyFont="1" applyFill="1" applyBorder="1" applyAlignment="1">
      <alignment horizontal="center" shrinkToFit="1"/>
    </xf>
    <xf numFmtId="0" fontId="2" fillId="3" borderId="81" xfId="0" applyFont="1" applyFill="1" applyBorder="1" applyAlignment="1">
      <alignment horizontal="center" shrinkToFit="1"/>
    </xf>
    <xf numFmtId="0" fontId="2" fillId="0" borderId="80" xfId="0" applyFont="1" applyBorder="1" applyAlignment="1">
      <alignment horizontal="center" vertical="center" shrinkToFit="1"/>
    </xf>
    <xf numFmtId="0" fontId="2" fillId="0" borderId="81" xfId="0" applyFont="1" applyBorder="1" applyAlignment="1">
      <alignment horizontal="center" shrinkToFit="1"/>
    </xf>
    <xf numFmtId="0" fontId="2" fillId="0" borderId="77" xfId="0" applyFont="1" applyBorder="1" applyAlignment="1" applyProtection="1">
      <alignment horizontal="center" vertical="center" shrinkToFit="1"/>
      <protection locked="0"/>
    </xf>
    <xf numFmtId="1" fontId="2" fillId="0" borderId="79" xfId="0" applyNumberFormat="1" applyFont="1" applyBorder="1" applyAlignment="1">
      <alignment horizontal="center" shrinkToFit="1"/>
    </xf>
    <xf numFmtId="0" fontId="0" fillId="6" borderId="68" xfId="0" applyFill="1" applyBorder="1" applyAlignment="1">
      <alignment horizontal="center"/>
    </xf>
    <xf numFmtId="0" fontId="23" fillId="0" borderId="82" xfId="0" applyFont="1" applyBorder="1" applyAlignment="1">
      <alignment horizontal="center" vertical="center" shrinkToFit="1"/>
    </xf>
    <xf numFmtId="0" fontId="2" fillId="3" borderId="64" xfId="0" applyFont="1" applyFill="1" applyBorder="1" applyAlignment="1">
      <alignment horizontal="center" vertical="center" shrinkToFit="1"/>
    </xf>
    <xf numFmtId="0" fontId="2" fillId="3" borderId="65" xfId="0" applyFont="1" applyFill="1" applyBorder="1" applyAlignment="1">
      <alignment horizontal="center" shrinkToFit="1"/>
    </xf>
    <xf numFmtId="0" fontId="2" fillId="0" borderId="72" xfId="0" applyFont="1" applyBorder="1" applyAlignment="1" applyProtection="1">
      <alignment horizontal="center" vertical="center" shrinkToFit="1"/>
      <protection locked="0"/>
    </xf>
    <xf numFmtId="1" fontId="2" fillId="0" borderId="73" xfId="0" applyNumberFormat="1" applyFont="1" applyBorder="1" applyAlignment="1">
      <alignment horizontal="center" shrinkToFit="1"/>
    </xf>
    <xf numFmtId="0" fontId="17" fillId="0" borderId="76" xfId="0" applyFont="1" applyBorder="1" applyAlignment="1">
      <alignment horizontal="center" vertical="center" shrinkToFit="1"/>
    </xf>
    <xf numFmtId="0" fontId="2" fillId="3" borderId="77" xfId="0" applyFont="1" applyFill="1" applyBorder="1" applyAlignment="1">
      <alignment horizontal="center" vertical="center" shrinkToFit="1"/>
    </xf>
    <xf numFmtId="0" fontId="2" fillId="3" borderId="79" xfId="0" applyFont="1" applyFill="1" applyBorder="1" applyAlignment="1">
      <alignment horizontal="center" shrinkToFit="1"/>
    </xf>
    <xf numFmtId="1" fontId="2" fillId="0" borderId="77" xfId="0" applyNumberFormat="1" applyFont="1" applyBorder="1" applyAlignment="1" applyProtection="1">
      <alignment horizontal="center" vertical="center" shrinkToFit="1"/>
      <protection locked="0"/>
    </xf>
    <xf numFmtId="0" fontId="0" fillId="7" borderId="68" xfId="0" applyFill="1" applyBorder="1" applyAlignment="1">
      <alignment horizontal="center"/>
    </xf>
    <xf numFmtId="0" fontId="17" fillId="0" borderId="82" xfId="0" applyFont="1" applyBorder="1" applyAlignment="1">
      <alignment horizontal="center" vertical="center" shrinkToFit="1"/>
    </xf>
    <xf numFmtId="1" fontId="2" fillId="0" borderId="72" xfId="0" applyNumberFormat="1" applyFont="1" applyBorder="1" applyAlignment="1" applyProtection="1">
      <alignment horizontal="center" vertical="center" shrinkToFit="1"/>
      <protection locked="0"/>
    </xf>
    <xf numFmtId="0" fontId="5" fillId="0" borderId="76" xfId="0" applyFont="1" applyBorder="1" applyAlignment="1">
      <alignment horizontal="center" vertical="center" shrinkToFit="1"/>
    </xf>
    <xf numFmtId="0" fontId="18" fillId="0" borderId="61" xfId="0" applyFont="1" applyBorder="1" applyAlignment="1">
      <alignment horizontal="center" vertical="center" shrinkToFit="1"/>
    </xf>
    <xf numFmtId="1" fontId="2" fillId="0" borderId="72" xfId="0" applyNumberFormat="1" applyFont="1" applyBorder="1" applyAlignment="1">
      <alignment horizontal="center" vertical="center" shrinkToFit="1"/>
    </xf>
    <xf numFmtId="0" fontId="0" fillId="0" borderId="43" xfId="0" applyBorder="1"/>
    <xf numFmtId="0" fontId="0" fillId="0" borderId="68" xfId="0" applyBorder="1"/>
    <xf numFmtId="0" fontId="5" fillId="12" borderId="1" xfId="0" applyFont="1" applyFill="1" applyBorder="1" applyAlignment="1">
      <alignment horizontal="center" shrinkToFit="1"/>
    </xf>
    <xf numFmtId="0" fontId="11" fillId="0" borderId="0" xfId="0" applyFont="1" applyAlignment="1" applyProtection="1">
      <alignment horizontal="center" shrinkToFit="1"/>
      <protection locked="0"/>
    </xf>
    <xf numFmtId="0" fontId="3" fillId="0" borderId="0" xfId="0" applyFont="1" applyAlignment="1">
      <alignment horizontal="left" shrinkToFit="1"/>
    </xf>
    <xf numFmtId="0" fontId="11" fillId="0" borderId="0" xfId="0" applyFont="1" applyAlignment="1" applyProtection="1">
      <alignment horizontal="left" shrinkToFit="1"/>
      <protection locked="0"/>
    </xf>
    <xf numFmtId="0" fontId="5" fillId="12" borderId="25" xfId="0" applyFont="1" applyFill="1" applyBorder="1" applyAlignment="1">
      <alignment shrinkToFit="1"/>
    </xf>
    <xf numFmtId="0" fontId="9" fillId="0" borderId="18" xfId="0" applyFont="1" applyBorder="1" applyAlignment="1">
      <alignment horizontal="center" vertical="center" shrinkToFit="1"/>
    </xf>
    <xf numFmtId="1" fontId="2" fillId="0" borderId="17" xfId="0" applyNumberFormat="1" applyFont="1" applyBorder="1" applyAlignment="1">
      <alignment horizontal="center" shrinkToFit="1"/>
    </xf>
    <xf numFmtId="0" fontId="6" fillId="0" borderId="83" xfId="0" applyFont="1" applyBorder="1" applyAlignment="1">
      <alignment shrinkToFit="1"/>
    </xf>
    <xf numFmtId="0" fontId="9" fillId="0" borderId="0" xfId="0" applyFont="1" applyAlignment="1">
      <alignment horizontal="center" vertical="center" shrinkToFit="1"/>
    </xf>
    <xf numFmtId="1" fontId="2" fillId="0" borderId="0" xfId="0" applyNumberFormat="1" applyFont="1" applyAlignment="1">
      <alignment horizontal="center" vertical="center" shrinkToFit="1"/>
    </xf>
    <xf numFmtId="1" fontId="2" fillId="0" borderId="0" xfId="0" applyNumberFormat="1" applyFont="1" applyAlignment="1" applyProtection="1">
      <alignment horizontal="center" vertical="center" shrinkToFit="1"/>
      <protection locked="0"/>
    </xf>
    <xf numFmtId="0" fontId="7" fillId="0" borderId="33" xfId="0" applyFont="1" applyBorder="1" applyAlignment="1">
      <alignment shrinkToFit="1"/>
    </xf>
    <xf numFmtId="0" fontId="9" fillId="0" borderId="36" xfId="0" applyFont="1" applyBorder="1" applyAlignment="1">
      <alignment shrinkToFit="1"/>
    </xf>
    <xf numFmtId="0" fontId="5" fillId="13" borderId="6" xfId="0" applyFont="1" applyFill="1" applyBorder="1" applyAlignment="1">
      <alignment horizontal="center" vertical="center" shrinkToFit="1"/>
    </xf>
    <xf numFmtId="0" fontId="49" fillId="0" borderId="2" xfId="0" applyFont="1" applyBorder="1" applyAlignment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48" fillId="0" borderId="6" xfId="0" applyFont="1" applyBorder="1" applyAlignment="1">
      <alignment horizontal="center" vertical="center" shrinkToFit="1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3" fillId="13" borderId="25" xfId="0" applyFont="1" applyFill="1" applyBorder="1" applyAlignment="1">
      <alignment horizontal="left" shrinkToFit="1"/>
    </xf>
    <xf numFmtId="165" fontId="2" fillId="12" borderId="13" xfId="0" applyNumberFormat="1" applyFont="1" applyFill="1" applyBorder="1" applyAlignment="1">
      <alignment horizontal="center" shrinkToFit="1"/>
    </xf>
    <xf numFmtId="164" fontId="3" fillId="12" borderId="6" xfId="0" applyNumberFormat="1" applyFont="1" applyFill="1" applyBorder="1" applyAlignment="1">
      <alignment horizontal="center" shrinkToFit="1"/>
    </xf>
    <xf numFmtId="0" fontId="21" fillId="12" borderId="12" xfId="0" applyFont="1" applyFill="1" applyBorder="1" applyAlignment="1">
      <alignment horizontal="center" shrinkToFit="1"/>
    </xf>
    <xf numFmtId="0" fontId="3" fillId="12" borderId="12" xfId="0" applyFont="1" applyFill="1" applyBorder="1" applyAlignment="1">
      <alignment horizontal="center" shrinkToFit="1"/>
    </xf>
    <xf numFmtId="0" fontId="22" fillId="12" borderId="12" xfId="0" applyFont="1" applyFill="1" applyBorder="1" applyAlignment="1">
      <alignment horizontal="center" shrinkToFit="1"/>
    </xf>
    <xf numFmtId="0" fontId="2" fillId="12" borderId="13" xfId="0" applyFont="1" applyFill="1" applyBorder="1" applyAlignment="1" applyProtection="1">
      <alignment horizontal="right" shrinkToFit="1"/>
      <protection locked="0"/>
    </xf>
    <xf numFmtId="0" fontId="2" fillId="12" borderId="12" xfId="0" applyFont="1" applyFill="1" applyBorder="1" applyAlignment="1">
      <alignment horizontal="center" shrinkToFit="1"/>
    </xf>
    <xf numFmtId="0" fontId="2" fillId="12" borderId="14" xfId="0" applyFont="1" applyFill="1" applyBorder="1" applyAlignment="1" applyProtection="1">
      <alignment horizontal="left" shrinkToFit="1"/>
      <protection locked="0"/>
    </xf>
    <xf numFmtId="20" fontId="14" fillId="0" borderId="83" xfId="0" applyNumberFormat="1" applyFont="1" applyBorder="1" applyAlignment="1">
      <alignment horizontal="left" shrinkToFit="1"/>
    </xf>
    <xf numFmtId="165" fontId="2" fillId="13" borderId="7" xfId="0" applyNumberFormat="1" applyFont="1" applyFill="1" applyBorder="1" applyAlignment="1">
      <alignment horizontal="center" shrinkToFit="1"/>
    </xf>
    <xf numFmtId="164" fontId="3" fillId="13" borderId="10" xfId="0" applyNumberFormat="1" applyFont="1" applyFill="1" applyBorder="1" applyAlignment="1">
      <alignment horizontal="center" shrinkToFit="1"/>
    </xf>
    <xf numFmtId="0" fontId="14" fillId="13" borderId="0" xfId="0" applyFont="1" applyFill="1" applyAlignment="1">
      <alignment horizontal="center" shrinkToFit="1"/>
    </xf>
    <xf numFmtId="0" fontId="3" fillId="13" borderId="0" xfId="0" applyFont="1" applyFill="1" applyAlignment="1">
      <alignment horizontal="center" shrinkToFit="1"/>
    </xf>
    <xf numFmtId="0" fontId="50" fillId="13" borderId="0" xfId="0" applyFont="1" applyFill="1" applyAlignment="1">
      <alignment horizontal="center" shrinkToFit="1"/>
    </xf>
    <xf numFmtId="0" fontId="2" fillId="13" borderId="7" xfId="0" applyFont="1" applyFill="1" applyBorder="1" applyAlignment="1" applyProtection="1">
      <alignment horizontal="right" shrinkToFit="1"/>
      <protection locked="0"/>
    </xf>
    <xf numFmtId="0" fontId="2" fillId="13" borderId="0" xfId="0" applyFont="1" applyFill="1" applyAlignment="1">
      <alignment horizontal="center" shrinkToFit="1"/>
    </xf>
    <xf numFmtId="0" fontId="2" fillId="13" borderId="5" xfId="0" applyFont="1" applyFill="1" applyBorder="1" applyAlignment="1" applyProtection="1">
      <alignment horizontal="left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50" fillId="0" borderId="33" xfId="0" applyFont="1" applyBorder="1" applyAlignment="1">
      <alignment horizontal="left" shrinkToFit="1"/>
    </xf>
    <xf numFmtId="165" fontId="2" fillId="14" borderId="18" xfId="0" applyNumberFormat="1" applyFont="1" applyFill="1" applyBorder="1" applyAlignment="1">
      <alignment horizontal="center" shrinkToFit="1"/>
    </xf>
    <xf numFmtId="164" fontId="3" fillId="14" borderId="8" xfId="0" applyNumberFormat="1" applyFont="1" applyFill="1" applyBorder="1" applyAlignment="1">
      <alignment horizontal="center" shrinkToFit="1"/>
    </xf>
    <xf numFmtId="0" fontId="27" fillId="14" borderId="17" xfId="0" applyFont="1" applyFill="1" applyBorder="1" applyAlignment="1">
      <alignment horizontal="center" shrinkToFit="1"/>
    </xf>
    <xf numFmtId="0" fontId="3" fillId="14" borderId="17" xfId="0" applyFont="1" applyFill="1" applyBorder="1" applyAlignment="1">
      <alignment horizontal="center" shrinkToFit="1"/>
    </xf>
    <xf numFmtId="0" fontId="33" fillId="14" borderId="17" xfId="0" applyFont="1" applyFill="1" applyBorder="1" applyAlignment="1">
      <alignment horizontal="center" shrinkToFit="1"/>
    </xf>
    <xf numFmtId="0" fontId="2" fillId="14" borderId="18" xfId="0" applyFont="1" applyFill="1" applyBorder="1" applyAlignment="1" applyProtection="1">
      <alignment horizontal="right" shrinkToFit="1"/>
      <protection locked="0"/>
    </xf>
    <xf numFmtId="0" fontId="2" fillId="14" borderId="17" xfId="0" applyFont="1" applyFill="1" applyBorder="1" applyAlignment="1">
      <alignment horizontal="center" shrinkToFit="1"/>
    </xf>
    <xf numFmtId="0" fontId="2" fillId="14" borderId="19" xfId="0" applyFont="1" applyFill="1" applyBorder="1" applyAlignment="1" applyProtection="1">
      <alignment horizontal="left" shrinkToFit="1"/>
      <protection locked="0"/>
    </xf>
    <xf numFmtId="0" fontId="28" fillId="0" borderId="36" xfId="0" applyFont="1" applyBorder="1" applyAlignment="1">
      <alignment horizontal="left" shrinkToFit="1"/>
    </xf>
    <xf numFmtId="0" fontId="21" fillId="12" borderId="0" xfId="0" applyFont="1" applyFill="1" applyAlignment="1">
      <alignment horizontal="center" shrinkToFit="1"/>
    </xf>
    <xf numFmtId="0" fontId="3" fillId="12" borderId="0" xfId="0" applyFont="1" applyFill="1" applyAlignment="1">
      <alignment horizontal="center" shrinkToFit="1"/>
    </xf>
    <xf numFmtId="0" fontId="12" fillId="12" borderId="0" xfId="0" applyFont="1" applyFill="1" applyAlignment="1">
      <alignment horizontal="center" shrinkToFit="1"/>
    </xf>
    <xf numFmtId="0" fontId="18" fillId="0" borderId="0" xfId="0" applyFont="1" applyAlignment="1">
      <alignment horizontal="center" vertical="center" shrinkToFit="1"/>
    </xf>
    <xf numFmtId="20" fontId="3" fillId="0" borderId="0" xfId="0" applyNumberFormat="1" applyFont="1" applyAlignment="1">
      <alignment horizontal="left" shrinkToFit="1"/>
    </xf>
    <xf numFmtId="0" fontId="28" fillId="13" borderId="0" xfId="0" applyFont="1" applyFill="1" applyAlignment="1">
      <alignment horizontal="center" shrinkToFit="1"/>
    </xf>
    <xf numFmtId="0" fontId="5" fillId="14" borderId="2" xfId="0" applyFont="1" applyFill="1" applyBorder="1" applyAlignment="1">
      <alignment shrinkToFit="1"/>
    </xf>
    <xf numFmtId="0" fontId="10" fillId="0" borderId="2" xfId="0" applyFont="1" applyBorder="1" applyAlignment="1">
      <alignment horizontal="center" shrinkToFit="1"/>
    </xf>
    <xf numFmtId="0" fontId="23" fillId="0" borderId="2" xfId="0" applyFont="1" applyBorder="1" applyAlignment="1">
      <alignment horizontal="center" shrinkToFit="1"/>
    </xf>
    <xf numFmtId="0" fontId="2" fillId="2" borderId="2" xfId="0" applyFont="1" applyFill="1" applyBorder="1" applyAlignment="1">
      <alignment shrinkToFit="1"/>
    </xf>
    <xf numFmtId="0" fontId="3" fillId="14" borderId="25" xfId="0" applyFont="1" applyFill="1" applyBorder="1" applyAlignment="1">
      <alignment horizontal="left" shrinkToFit="1"/>
    </xf>
    <xf numFmtId="165" fontId="2" fillId="14" borderId="7" xfId="0" applyNumberFormat="1" applyFont="1" applyFill="1" applyBorder="1" applyAlignment="1">
      <alignment horizontal="center" shrinkToFit="1"/>
    </xf>
    <xf numFmtId="0" fontId="27" fillId="14" borderId="17" xfId="0" applyFont="1" applyFill="1" applyBorder="1" applyAlignment="1" applyProtection="1">
      <alignment horizontal="center" vertical="center" shrinkToFit="1"/>
      <protection locked="0"/>
    </xf>
    <xf numFmtId="0" fontId="29" fillId="14" borderId="17" xfId="0" applyFont="1" applyFill="1" applyBorder="1" applyAlignment="1" applyProtection="1">
      <alignment horizontal="center" vertical="center" shrinkToFit="1"/>
      <protection locked="0"/>
    </xf>
    <xf numFmtId="0" fontId="5" fillId="3" borderId="2" xfId="0" applyFont="1" applyFill="1" applyBorder="1" applyAlignment="1">
      <alignment horizontal="center" shrinkToFit="1"/>
    </xf>
    <xf numFmtId="20" fontId="51" fillId="0" borderId="83" xfId="0" applyNumberFormat="1" applyFont="1" applyBorder="1" applyAlignment="1" applyProtection="1">
      <alignment horizontal="left" shrinkToFit="1"/>
      <protection locked="0"/>
    </xf>
    <xf numFmtId="165" fontId="2" fillId="12" borderId="6" xfId="0" applyNumberFormat="1" applyFont="1" applyFill="1" applyBorder="1" applyAlignment="1">
      <alignment horizontal="center" shrinkToFit="1"/>
    </xf>
    <xf numFmtId="164" fontId="3" fillId="12" borderId="14" xfId="0" applyNumberFormat="1" applyFont="1" applyFill="1" applyBorder="1" applyAlignment="1">
      <alignment horizontal="center" shrinkToFit="1"/>
    </xf>
    <xf numFmtId="0" fontId="12" fillId="12" borderId="12" xfId="0" applyFont="1" applyFill="1" applyBorder="1" applyAlignment="1">
      <alignment horizontal="center" shrinkToFit="1"/>
    </xf>
    <xf numFmtId="0" fontId="2" fillId="12" borderId="13" xfId="0" applyFont="1" applyFill="1" applyBorder="1" applyAlignment="1" applyProtection="1">
      <alignment horizontal="right" vertical="center" shrinkToFit="1"/>
      <protection locked="0"/>
    </xf>
    <xf numFmtId="0" fontId="2" fillId="12" borderId="14" xfId="0" applyFont="1" applyFill="1" applyBorder="1" applyAlignment="1" applyProtection="1">
      <alignment horizontal="left" vertical="center" shrinkToFit="1"/>
      <protection locked="0"/>
    </xf>
    <xf numFmtId="0" fontId="33" fillId="0" borderId="33" xfId="0" applyFont="1" applyBorder="1" applyAlignment="1">
      <alignment horizontal="left" shrinkToFit="1"/>
    </xf>
    <xf numFmtId="165" fontId="2" fillId="13" borderId="10" xfId="0" applyNumberFormat="1" applyFont="1" applyFill="1" applyBorder="1" applyAlignment="1">
      <alignment horizontal="center" shrinkToFit="1"/>
    </xf>
    <xf numFmtId="164" fontId="3" fillId="13" borderId="5" xfId="0" applyNumberFormat="1" applyFont="1" applyFill="1" applyBorder="1" applyAlignment="1">
      <alignment horizontal="center" shrinkToFit="1"/>
    </xf>
    <xf numFmtId="0" fontId="0" fillId="0" borderId="2" xfId="0" applyBorder="1" applyAlignment="1">
      <alignment horizontal="center"/>
    </xf>
    <xf numFmtId="20" fontId="29" fillId="0" borderId="36" xfId="0" applyNumberFormat="1" applyFont="1" applyBorder="1" applyAlignment="1">
      <alignment horizontal="left" shrinkToFit="1"/>
    </xf>
    <xf numFmtId="165" fontId="2" fillId="14" borderId="8" xfId="0" applyNumberFormat="1" applyFont="1" applyFill="1" applyBorder="1" applyAlignment="1">
      <alignment horizontal="center" shrinkToFit="1"/>
    </xf>
    <xf numFmtId="164" fontId="3" fillId="14" borderId="19" xfId="0" applyNumberFormat="1" applyFont="1" applyFill="1" applyBorder="1" applyAlignment="1">
      <alignment horizontal="center" shrinkToFit="1"/>
    </xf>
    <xf numFmtId="0" fontId="29" fillId="14" borderId="17" xfId="0" applyFont="1" applyFill="1" applyBorder="1" applyAlignment="1">
      <alignment horizontal="center" shrinkToFit="1"/>
    </xf>
    <xf numFmtId="165" fontId="2" fillId="0" borderId="0" xfId="0" applyNumberFormat="1" applyFont="1" applyAlignment="1">
      <alignment horizontal="center" shrinkToFit="1"/>
    </xf>
    <xf numFmtId="0" fontId="2" fillId="0" borderId="0" xfId="0" applyFont="1" applyAlignment="1" applyProtection="1">
      <alignment horizontal="right" shrinkToFit="1"/>
      <protection locked="0"/>
    </xf>
    <xf numFmtId="0" fontId="2" fillId="0" borderId="0" xfId="0" applyFont="1" applyAlignment="1" applyProtection="1">
      <alignment horizontal="left" shrinkToFit="1"/>
      <protection locked="0"/>
    </xf>
    <xf numFmtId="0" fontId="5" fillId="12" borderId="2" xfId="0" applyFont="1" applyFill="1" applyBorder="1" applyAlignment="1">
      <alignment shrinkToFit="1"/>
    </xf>
    <xf numFmtId="0" fontId="2" fillId="2" borderId="2" xfId="0" applyFont="1" applyFill="1" applyBorder="1" applyAlignment="1">
      <alignment horizontal="center" shrinkToFit="1"/>
    </xf>
    <xf numFmtId="0" fontId="26" fillId="0" borderId="0" xfId="0" applyFont="1" applyAlignment="1">
      <alignment horizontal="center" shrinkToFit="1"/>
    </xf>
    <xf numFmtId="0" fontId="36" fillId="0" borderId="2" xfId="0" applyFont="1" applyBorder="1" applyAlignment="1">
      <alignment shrinkToFit="1"/>
    </xf>
    <xf numFmtId="0" fontId="2" fillId="3" borderId="2" xfId="0" applyFont="1" applyFill="1" applyBorder="1" applyAlignment="1">
      <alignment shrinkToFit="1"/>
    </xf>
    <xf numFmtId="0" fontId="40" fillId="0" borderId="2" xfId="0" applyFont="1" applyBorder="1" applyAlignment="1">
      <alignment horizontal="center"/>
    </xf>
    <xf numFmtId="0" fontId="40" fillId="0" borderId="2" xfId="0" applyFont="1" applyBorder="1" applyAlignment="1">
      <alignment horizontal="center" shrinkToFit="1"/>
    </xf>
    <xf numFmtId="0" fontId="3" fillId="0" borderId="25" xfId="0" applyFont="1" applyBorder="1" applyAlignment="1">
      <alignment shrinkToFit="1"/>
    </xf>
    <xf numFmtId="165" fontId="2" fillId="12" borderId="84" xfId="0" applyNumberFormat="1" applyFont="1" applyFill="1" applyBorder="1" applyAlignment="1">
      <alignment horizontal="center" shrinkToFit="1"/>
    </xf>
    <xf numFmtId="164" fontId="3" fillId="12" borderId="85" xfId="0" applyNumberFormat="1" applyFont="1" applyFill="1" applyBorder="1" applyAlignment="1">
      <alignment horizontal="center" shrinkToFit="1"/>
    </xf>
    <xf numFmtId="0" fontId="36" fillId="12" borderId="86" xfId="0" applyFont="1" applyFill="1" applyBorder="1" applyAlignment="1">
      <alignment horizontal="center" shrinkToFit="1"/>
    </xf>
    <xf numFmtId="0" fontId="2" fillId="12" borderId="87" xfId="0" applyFont="1" applyFill="1" applyBorder="1" applyAlignment="1" applyProtection="1">
      <alignment horizontal="right" shrinkToFit="1"/>
      <protection locked="0"/>
    </xf>
    <xf numFmtId="0" fontId="2" fillId="12" borderId="86" xfId="0" applyFont="1" applyFill="1" applyBorder="1" applyAlignment="1">
      <alignment horizontal="center" shrinkToFit="1"/>
    </xf>
    <xf numFmtId="0" fontId="2" fillId="12" borderId="88" xfId="0" applyFont="1" applyFill="1" applyBorder="1" applyAlignment="1" applyProtection="1">
      <alignment horizontal="left" shrinkToFit="1"/>
      <protection locked="0"/>
    </xf>
    <xf numFmtId="0" fontId="36" fillId="0" borderId="2" xfId="0" applyFont="1" applyBorder="1" applyAlignment="1">
      <alignment horizontal="left" vertical="center" shrinkToFit="1"/>
    </xf>
    <xf numFmtId="0" fontId="40" fillId="3" borderId="2" xfId="0" applyFont="1" applyFill="1" applyBorder="1" applyAlignment="1">
      <alignment horizontal="center"/>
    </xf>
    <xf numFmtId="0" fontId="40" fillId="3" borderId="2" xfId="0" applyFont="1" applyFill="1" applyBorder="1" applyAlignment="1">
      <alignment horizontal="center" shrinkToFit="1"/>
    </xf>
    <xf numFmtId="0" fontId="11" fillId="0" borderId="83" xfId="0" applyFont="1" applyBorder="1" applyAlignment="1" applyProtection="1">
      <alignment shrinkToFit="1"/>
      <protection locked="0"/>
    </xf>
    <xf numFmtId="165" fontId="2" fillId="13" borderId="89" xfId="0" applyNumberFormat="1" applyFont="1" applyFill="1" applyBorder="1" applyAlignment="1">
      <alignment horizontal="center" shrinkToFit="1"/>
    </xf>
    <xf numFmtId="164" fontId="3" fillId="13" borderId="2" xfId="0" applyNumberFormat="1" applyFont="1" applyFill="1" applyBorder="1" applyAlignment="1">
      <alignment horizontal="center" shrinkToFit="1"/>
    </xf>
    <xf numFmtId="0" fontId="36" fillId="13" borderId="15" xfId="0" applyFont="1" applyFill="1" applyBorder="1" applyAlignment="1" applyProtection="1">
      <alignment horizontal="center" vertical="center" shrinkToFit="1"/>
      <protection locked="0"/>
    </xf>
    <xf numFmtId="0" fontId="36" fillId="13" borderId="15" xfId="0" applyFont="1" applyFill="1" applyBorder="1" applyAlignment="1">
      <alignment horizontal="center" shrinkToFit="1"/>
    </xf>
    <xf numFmtId="0" fontId="2" fillId="13" borderId="1" xfId="0" applyFont="1" applyFill="1" applyBorder="1" applyAlignment="1" applyProtection="1">
      <alignment horizontal="right" shrinkToFit="1"/>
      <protection locked="0"/>
    </xf>
    <xf numFmtId="0" fontId="2" fillId="13" borderId="15" xfId="0" applyFont="1" applyFill="1" applyBorder="1" applyAlignment="1">
      <alignment horizontal="center" shrinkToFit="1"/>
    </xf>
    <xf numFmtId="0" fontId="2" fillId="13" borderId="90" xfId="0" applyFont="1" applyFill="1" applyBorder="1" applyAlignment="1" applyProtection="1">
      <alignment horizontal="left" shrinkToFit="1"/>
      <protection locked="0"/>
    </xf>
    <xf numFmtId="0" fontId="11" fillId="0" borderId="33" xfId="0" applyFont="1" applyBorder="1" applyAlignment="1">
      <alignment shrinkToFit="1"/>
    </xf>
    <xf numFmtId="165" fontId="2" fillId="14" borderId="91" xfId="0" applyNumberFormat="1" applyFont="1" applyFill="1" applyBorder="1" applyAlignment="1">
      <alignment horizontal="center" shrinkToFit="1"/>
    </xf>
    <xf numFmtId="164" fontId="3" fillId="14" borderId="92" xfId="0" applyNumberFormat="1" applyFont="1" applyFill="1" applyBorder="1" applyAlignment="1">
      <alignment horizontal="center" shrinkToFit="1"/>
    </xf>
    <xf numFmtId="0" fontId="36" fillId="14" borderId="93" xfId="0" applyFont="1" applyFill="1" applyBorder="1" applyAlignment="1">
      <alignment horizontal="center" shrinkToFit="1"/>
    </xf>
    <xf numFmtId="0" fontId="2" fillId="14" borderId="94" xfId="0" applyFont="1" applyFill="1" applyBorder="1" applyAlignment="1" applyProtection="1">
      <alignment horizontal="right" shrinkToFit="1"/>
      <protection locked="0"/>
    </xf>
    <xf numFmtId="0" fontId="2" fillId="14" borderId="93" xfId="0" applyFont="1" applyFill="1" applyBorder="1" applyAlignment="1">
      <alignment horizontal="center" shrinkToFit="1"/>
    </xf>
    <xf numFmtId="0" fontId="2" fillId="14" borderId="95" xfId="0" applyFont="1" applyFill="1" applyBorder="1" applyAlignment="1" applyProtection="1">
      <alignment horizontal="left" shrinkToFit="1"/>
      <protection locked="0"/>
    </xf>
    <xf numFmtId="0" fontId="3" fillId="0" borderId="33" xfId="0" applyFont="1" applyBorder="1" applyAlignment="1">
      <alignment shrinkToFit="1"/>
    </xf>
    <xf numFmtId="165" fontId="2" fillId="12" borderId="96" xfId="0" applyNumberFormat="1" applyFont="1" applyFill="1" applyBorder="1" applyAlignment="1">
      <alignment horizontal="center" shrinkToFit="1"/>
    </xf>
    <xf numFmtId="0" fontId="36" fillId="12" borderId="86" xfId="0" applyFont="1" applyFill="1" applyBorder="1" applyAlignment="1" applyProtection="1">
      <alignment horizontal="center" vertical="center" shrinkToFit="1"/>
      <protection locked="0"/>
    </xf>
    <xf numFmtId="0" fontId="5" fillId="13" borderId="2" xfId="0" applyFont="1" applyFill="1" applyBorder="1" applyAlignment="1">
      <alignment shrinkToFit="1"/>
    </xf>
    <xf numFmtId="164" fontId="3" fillId="0" borderId="33" xfId="0" applyNumberFormat="1" applyFont="1" applyBorder="1" applyAlignment="1" applyProtection="1">
      <alignment shrinkToFit="1"/>
      <protection locked="0"/>
    </xf>
    <xf numFmtId="165" fontId="2" fillId="13" borderId="35" xfId="0" applyNumberFormat="1" applyFont="1" applyFill="1" applyBorder="1" applyAlignment="1">
      <alignment horizontal="center" shrinkToFit="1"/>
    </xf>
    <xf numFmtId="0" fontId="41" fillId="3" borderId="2" xfId="0" applyFont="1" applyFill="1" applyBorder="1" applyAlignment="1">
      <alignment horizontal="center" shrinkToFit="1"/>
    </xf>
    <xf numFmtId="0" fontId="41" fillId="0" borderId="2" xfId="0" applyFont="1" applyBorder="1" applyAlignment="1">
      <alignment horizontal="center"/>
    </xf>
    <xf numFmtId="0" fontId="41" fillId="0" borderId="2" xfId="0" applyFont="1" applyBorder="1" applyAlignment="1">
      <alignment horizontal="center" shrinkToFit="1"/>
    </xf>
    <xf numFmtId="165" fontId="2" fillId="14" borderId="97" xfId="0" applyNumberFormat="1" applyFont="1" applyFill="1" applyBorder="1" applyAlignment="1">
      <alignment horizontal="center" shrinkToFit="1"/>
    </xf>
    <xf numFmtId="0" fontId="2" fillId="14" borderId="94" xfId="0" applyFont="1" applyFill="1" applyBorder="1" applyAlignment="1" applyProtection="1">
      <alignment horizontal="right" vertical="center" shrinkToFit="1"/>
      <protection locked="0"/>
    </xf>
    <xf numFmtId="0" fontId="2" fillId="14" borderId="95" xfId="0" applyFont="1" applyFill="1" applyBorder="1" applyAlignment="1" applyProtection="1">
      <alignment horizontal="left" vertical="center" shrinkToFit="1"/>
      <protection locked="0"/>
    </xf>
    <xf numFmtId="0" fontId="36" fillId="12" borderId="86" xfId="0" applyFont="1" applyFill="1" applyBorder="1" applyAlignment="1">
      <alignment horizontal="center"/>
    </xf>
    <xf numFmtId="0" fontId="2" fillId="12" borderId="87" xfId="0" applyFont="1" applyFill="1" applyBorder="1" applyAlignment="1" applyProtection="1">
      <alignment horizontal="right" vertical="center" shrinkToFit="1"/>
      <protection locked="0"/>
    </xf>
    <xf numFmtId="0" fontId="2" fillId="12" borderId="88" xfId="0" applyFont="1" applyFill="1" applyBorder="1" applyAlignment="1" applyProtection="1">
      <alignment horizontal="left" vertical="center" shrinkToFit="1"/>
      <protection locked="0"/>
    </xf>
    <xf numFmtId="164" fontId="31" fillId="0" borderId="33" xfId="0" applyNumberFormat="1" applyFont="1" applyBorder="1" applyAlignment="1">
      <alignment shrinkToFit="1"/>
    </xf>
    <xf numFmtId="0" fontId="2" fillId="13" borderId="1" xfId="0" applyFont="1" applyFill="1" applyBorder="1" applyAlignment="1" applyProtection="1">
      <alignment horizontal="right" vertical="center" shrinkToFit="1"/>
      <protection locked="0"/>
    </xf>
    <xf numFmtId="0" fontId="2" fillId="13" borderId="90" xfId="0" applyFont="1" applyFill="1" applyBorder="1" applyAlignment="1" applyProtection="1">
      <alignment horizontal="left" vertical="center" shrinkToFit="1"/>
      <protection locked="0"/>
    </xf>
    <xf numFmtId="0" fontId="41" fillId="0" borderId="0" xfId="0" applyFont="1" applyAlignment="1">
      <alignment horizontal="center" shrinkToFit="1"/>
    </xf>
    <xf numFmtId="0" fontId="5" fillId="0" borderId="33" xfId="0" applyFont="1" applyBorder="1" applyAlignment="1">
      <alignment shrinkToFit="1"/>
    </xf>
    <xf numFmtId="20" fontId="3" fillId="0" borderId="36" xfId="0" applyNumberFormat="1" applyFont="1" applyBorder="1" applyAlignment="1">
      <alignment shrinkToFit="1"/>
    </xf>
    <xf numFmtId="0" fontId="4" fillId="0" borderId="2" xfId="0" applyFont="1" applyBorder="1" applyAlignment="1">
      <alignment horizontal="center" shrinkToFit="1"/>
    </xf>
    <xf numFmtId="165" fontId="5" fillId="0" borderId="0" xfId="0" applyNumberFormat="1" applyFont="1" applyAlignment="1">
      <alignment horizontal="center" shrinkToFit="1"/>
    </xf>
    <xf numFmtId="0" fontId="5" fillId="0" borderId="13" xfId="0" applyFont="1" applyBorder="1" applyAlignment="1" applyProtection="1">
      <alignment horizontal="center" shrinkToFit="1"/>
      <protection locked="0"/>
    </xf>
    <xf numFmtId="0" fontId="5" fillId="0" borderId="12" xfId="0" applyFont="1" applyBorder="1" applyAlignment="1">
      <alignment horizontal="center" shrinkToFit="1"/>
    </xf>
    <xf numFmtId="0" fontId="5" fillId="0" borderId="14" xfId="0" applyFont="1" applyBorder="1" applyAlignment="1" applyProtection="1">
      <alignment horizontal="center" shrinkToFit="1"/>
      <protection locked="0"/>
    </xf>
    <xf numFmtId="0" fontId="5" fillId="0" borderId="18" xfId="0" applyFont="1" applyBorder="1" applyAlignment="1" applyProtection="1">
      <alignment horizontal="center" shrinkToFit="1"/>
      <protection locked="0"/>
    </xf>
    <xf numFmtId="0" fontId="5" fillId="0" borderId="19" xfId="0" applyFont="1" applyBorder="1" applyAlignment="1" applyProtection="1">
      <alignment horizontal="center" shrinkToFit="1"/>
      <protection locked="0"/>
    </xf>
    <xf numFmtId="0" fontId="2" fillId="0" borderId="13" xfId="0" applyFont="1" applyBorder="1" applyAlignment="1">
      <alignment horizontal="center" shrinkToFit="1"/>
    </xf>
    <xf numFmtId="0" fontId="2" fillId="0" borderId="14" xfId="0" applyFont="1" applyBorder="1" applyAlignment="1">
      <alignment horizontal="center" shrinkToFit="1"/>
    </xf>
    <xf numFmtId="0" fontId="2" fillId="0" borderId="19" xfId="0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0" fontId="52" fillId="0" borderId="12" xfId="0" applyFont="1" applyBorder="1" applyAlignment="1">
      <alignment horizontal="center" vertical="top" wrapText="1" shrinkToFit="1"/>
    </xf>
    <xf numFmtId="0" fontId="52" fillId="0" borderId="17" xfId="0" applyFont="1" applyBorder="1" applyAlignment="1">
      <alignment horizontal="center" vertical="top" wrapText="1" shrinkToFit="1"/>
    </xf>
    <xf numFmtId="0" fontId="5" fillId="0" borderId="98" xfId="0" applyFont="1" applyBorder="1" applyAlignment="1" applyProtection="1">
      <alignment horizontal="center" shrinkToFit="1"/>
      <protection locked="0"/>
    </xf>
    <xf numFmtId="0" fontId="5" fillId="0" borderId="21" xfId="0" applyFont="1" applyBorder="1" applyAlignment="1">
      <alignment horizontal="center" shrinkToFit="1"/>
    </xf>
    <xf numFmtId="0" fontId="5" fillId="0" borderId="99" xfId="0" applyFont="1" applyBorder="1" applyAlignment="1" applyProtection="1">
      <alignment horizontal="center" shrinkToFit="1"/>
      <protection locked="0"/>
    </xf>
    <xf numFmtId="0" fontId="52" fillId="0" borderId="17" xfId="0" applyFont="1" applyBorder="1" applyAlignment="1">
      <alignment vertical="top" wrapText="1" shrinkToFit="1"/>
    </xf>
    <xf numFmtId="0" fontId="5" fillId="0" borderId="100" xfId="0" applyFont="1" applyBorder="1" applyAlignment="1" applyProtection="1">
      <alignment horizontal="center" shrinkToFit="1"/>
      <protection locked="0"/>
    </xf>
    <xf numFmtId="0" fontId="5" fillId="0" borderId="20" xfId="0" applyFont="1" applyBorder="1" applyAlignment="1">
      <alignment horizontal="center" shrinkToFit="1"/>
    </xf>
    <xf numFmtId="0" fontId="5" fillId="0" borderId="101" xfId="0" applyFont="1" applyBorder="1" applyAlignment="1" applyProtection="1">
      <alignment horizontal="center" shrinkToFit="1"/>
      <protection locked="0"/>
    </xf>
    <xf numFmtId="164" fontId="2" fillId="0" borderId="0" xfId="1" applyNumberFormat="1" applyFont="1" applyAlignment="1">
      <alignment horizontal="center" shrinkToFit="1"/>
    </xf>
    <xf numFmtId="0" fontId="36" fillId="0" borderId="41" xfId="1" applyFont="1" applyBorder="1" applyAlignment="1">
      <alignment horizontal="center" shrinkToFit="1"/>
    </xf>
    <xf numFmtId="164" fontId="37" fillId="0" borderId="41" xfId="1" applyNumberFormat="1" applyFont="1" applyBorder="1" applyAlignment="1">
      <alignment horizontal="center" shrinkToFit="1"/>
    </xf>
    <xf numFmtId="0" fontId="14" fillId="0" borderId="0" xfId="1" applyFont="1" applyAlignment="1" applyProtection="1">
      <alignment horizontal="center" shrinkToFit="1"/>
      <protection locked="0"/>
    </xf>
    <xf numFmtId="165" fontId="3" fillId="0" borderId="13" xfId="1" applyNumberFormat="1" applyFont="1" applyBorder="1" applyAlignment="1">
      <alignment horizontal="center" shrinkToFit="1"/>
    </xf>
    <xf numFmtId="164" fontId="3" fillId="15" borderId="6" xfId="1" applyNumberFormat="1" applyFont="1" applyFill="1" applyBorder="1" applyAlignment="1">
      <alignment horizontal="center" shrinkToFit="1"/>
    </xf>
    <xf numFmtId="0" fontId="40" fillId="15" borderId="43" xfId="1" applyFont="1" applyFill="1" applyBorder="1" applyAlignment="1">
      <alignment horizontal="center" shrinkToFit="1"/>
    </xf>
    <xf numFmtId="0" fontId="2" fillId="15" borderId="41" xfId="1" applyFont="1" applyFill="1" applyBorder="1" applyAlignment="1">
      <alignment horizontal="center" shrinkToFit="1"/>
    </xf>
    <xf numFmtId="0" fontId="2" fillId="15" borderId="102" xfId="1" applyFont="1" applyFill="1" applyBorder="1" applyAlignment="1" applyProtection="1">
      <alignment horizontal="center" shrinkToFit="1"/>
      <protection locked="0"/>
    </xf>
    <xf numFmtId="0" fontId="2" fillId="15" borderId="103" xfId="1" applyFont="1" applyFill="1" applyBorder="1" applyAlignment="1" applyProtection="1">
      <alignment horizontal="center" shrinkToFit="1"/>
      <protection locked="0"/>
    </xf>
    <xf numFmtId="165" fontId="3" fillId="0" borderId="7" xfId="1" applyNumberFormat="1" applyFont="1" applyBorder="1" applyAlignment="1">
      <alignment horizontal="center" shrinkToFit="1"/>
    </xf>
    <xf numFmtId="164" fontId="3" fillId="15" borderId="10" xfId="1" applyNumberFormat="1" applyFont="1" applyFill="1" applyBorder="1" applyAlignment="1">
      <alignment horizontal="center" shrinkToFit="1"/>
    </xf>
    <xf numFmtId="165" fontId="3" fillId="0" borderId="18" xfId="1" applyNumberFormat="1" applyFont="1" applyBorder="1" applyAlignment="1">
      <alignment horizontal="center" shrinkToFit="1"/>
    </xf>
    <xf numFmtId="164" fontId="3" fillId="15" borderId="8" xfId="1" applyNumberFormat="1" applyFont="1" applyFill="1" applyBorder="1" applyAlignment="1">
      <alignment horizontal="center" shrinkToFit="1"/>
    </xf>
    <xf numFmtId="0" fontId="40" fillId="0" borderId="43" xfId="1" applyFont="1" applyBorder="1" applyAlignment="1">
      <alignment horizontal="center" shrinkToFit="1"/>
    </xf>
    <xf numFmtId="0" fontId="2" fillId="0" borderId="41" xfId="1" applyFont="1" applyBorder="1" applyAlignment="1">
      <alignment horizontal="center" shrinkToFit="1"/>
    </xf>
    <xf numFmtId="0" fontId="2" fillId="0" borderId="102" xfId="1" applyFont="1" applyBorder="1" applyAlignment="1" applyProtection="1">
      <alignment horizontal="center" shrinkToFit="1"/>
      <protection locked="0"/>
    </xf>
    <xf numFmtId="0" fontId="2" fillId="0" borderId="103" xfId="1" applyFont="1" applyBorder="1" applyAlignment="1" applyProtection="1">
      <alignment horizontal="center" shrinkToFit="1"/>
      <protection locked="0"/>
    </xf>
    <xf numFmtId="165" fontId="3" fillId="0" borderId="6" xfId="1" applyNumberFormat="1" applyFont="1" applyBorder="1" applyAlignment="1">
      <alignment horizontal="center" shrinkToFit="1"/>
    </xf>
    <xf numFmtId="164" fontId="3" fillId="15" borderId="14" xfId="1" applyNumberFormat="1" applyFont="1" applyFill="1" applyBorder="1" applyAlignment="1">
      <alignment horizontal="center" shrinkToFit="1"/>
    </xf>
    <xf numFmtId="0" fontId="2" fillId="15" borderId="102" xfId="1" applyFont="1" applyFill="1" applyBorder="1" applyAlignment="1" applyProtection="1">
      <alignment horizontal="center" vertical="center" shrinkToFit="1"/>
      <protection locked="0"/>
    </xf>
    <xf numFmtId="0" fontId="2" fillId="15" borderId="103" xfId="1" applyFont="1" applyFill="1" applyBorder="1" applyAlignment="1" applyProtection="1">
      <alignment horizontal="center" vertical="center" shrinkToFit="1"/>
      <protection locked="0"/>
    </xf>
    <xf numFmtId="165" fontId="3" fillId="0" borderId="10" xfId="1" applyNumberFormat="1" applyFont="1" applyBorder="1" applyAlignment="1">
      <alignment horizontal="center" shrinkToFit="1"/>
    </xf>
    <xf numFmtId="164" fontId="3" fillId="15" borderId="5" xfId="1" applyNumberFormat="1" applyFont="1" applyFill="1" applyBorder="1" applyAlignment="1">
      <alignment horizontal="center" shrinkToFit="1"/>
    </xf>
    <xf numFmtId="165" fontId="3" fillId="0" borderId="8" xfId="1" applyNumberFormat="1" applyFont="1" applyBorder="1" applyAlignment="1">
      <alignment horizontal="center" shrinkToFit="1"/>
    </xf>
    <xf numFmtId="164" fontId="3" fillId="15" borderId="19" xfId="1" applyNumberFormat="1" applyFont="1" applyFill="1" applyBorder="1" applyAlignment="1">
      <alignment horizontal="center" shrinkToFit="1"/>
    </xf>
    <xf numFmtId="0" fontId="2" fillId="15" borderId="43" xfId="1" applyFont="1" applyFill="1" applyBorder="1" applyAlignment="1">
      <alignment horizontal="center" shrinkToFit="1"/>
    </xf>
    <xf numFmtId="0" fontId="40" fillId="0" borderId="41" xfId="1" applyFont="1" applyBorder="1" applyAlignment="1">
      <alignment horizontal="center" shrinkToFit="1"/>
    </xf>
    <xf numFmtId="0" fontId="2" fillId="0" borderId="102" xfId="1" applyFont="1" applyBorder="1" applyAlignment="1" applyProtection="1">
      <alignment horizontal="center" vertical="center" shrinkToFit="1"/>
      <protection locked="0"/>
    </xf>
    <xf numFmtId="0" fontId="2" fillId="0" borderId="103" xfId="1" applyFont="1" applyBorder="1" applyAlignment="1" applyProtection="1">
      <alignment horizontal="center" vertical="center" shrinkToFit="1"/>
      <protection locked="0"/>
    </xf>
    <xf numFmtId="0" fontId="40" fillId="15" borderId="41" xfId="1" applyFont="1" applyFill="1" applyBorder="1" applyAlignment="1">
      <alignment horizontal="center" shrinkToFit="1"/>
    </xf>
    <xf numFmtId="0" fontId="2" fillId="15" borderId="41" xfId="1" applyFont="1" applyFill="1" applyBorder="1" applyAlignment="1">
      <alignment horizontal="center"/>
    </xf>
    <xf numFmtId="0" fontId="3" fillId="15" borderId="6" xfId="1" applyFont="1" applyFill="1" applyBorder="1" applyAlignment="1">
      <alignment horizontal="center"/>
    </xf>
    <xf numFmtId="0" fontId="2" fillId="15" borderId="102" xfId="1" applyFont="1" applyFill="1" applyBorder="1" applyAlignment="1">
      <alignment horizontal="center"/>
    </xf>
    <xf numFmtId="0" fontId="2" fillId="15" borderId="103" xfId="1" applyFont="1" applyFill="1" applyBorder="1" applyAlignment="1">
      <alignment horizontal="center"/>
    </xf>
    <xf numFmtId="0" fontId="2" fillId="15" borderId="102" xfId="1" applyFont="1" applyFill="1" applyBorder="1" applyAlignment="1">
      <alignment horizontal="center" shrinkToFit="1"/>
    </xf>
    <xf numFmtId="0" fontId="2" fillId="15" borderId="103" xfId="1" applyFont="1" applyFill="1" applyBorder="1" applyAlignment="1">
      <alignment horizontal="center" shrinkToFit="1"/>
    </xf>
    <xf numFmtId="0" fontId="36" fillId="15" borderId="41" xfId="1" applyFont="1" applyFill="1" applyBorder="1" applyAlignment="1">
      <alignment horizontal="center" shrinkToFit="1"/>
    </xf>
    <xf numFmtId="0" fontId="3" fillId="15" borderId="41" xfId="1" applyFont="1" applyFill="1" applyBorder="1" applyAlignment="1">
      <alignment horizontal="center" shrinkToFit="1"/>
    </xf>
    <xf numFmtId="0" fontId="3" fillId="0" borderId="41" xfId="1" applyFont="1" applyBorder="1" applyAlignment="1">
      <alignment horizontal="center" shrinkToFit="1"/>
    </xf>
    <xf numFmtId="0" fontId="2" fillId="0" borderId="102" xfId="1" applyFont="1" applyBorder="1" applyAlignment="1">
      <alignment horizontal="center"/>
    </xf>
    <xf numFmtId="0" fontId="2" fillId="0" borderId="41" xfId="1" applyFont="1" applyBorder="1" applyAlignment="1">
      <alignment horizontal="center"/>
    </xf>
    <xf numFmtId="0" fontId="2" fillId="0" borderId="103" xfId="1" applyFont="1" applyBorder="1" applyAlignment="1">
      <alignment horizontal="center"/>
    </xf>
    <xf numFmtId="0" fontId="2" fillId="0" borderId="4" xfId="1" applyFont="1" applyBorder="1" applyAlignment="1">
      <alignment horizontal="center" shrinkToFit="1"/>
    </xf>
    <xf numFmtId="0" fontId="18" fillId="0" borderId="3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shrinkToFit="1"/>
    </xf>
    <xf numFmtId="0" fontId="2" fillId="0" borderId="0" xfId="0" applyFont="1" applyAlignment="1">
      <alignment horizont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7" fillId="0" borderId="4" xfId="0" applyFont="1" applyBorder="1" applyAlignment="1">
      <alignment horizontal="center" shrinkToFit="1"/>
    </xf>
    <xf numFmtId="0" fontId="2" fillId="0" borderId="4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164" fontId="2" fillId="0" borderId="0" xfId="1" applyNumberFormat="1" applyFont="1" applyAlignment="1">
      <alignment shrinkToFit="1"/>
    </xf>
    <xf numFmtId="0" fontId="5" fillId="0" borderId="0" xfId="1" applyFont="1" applyAlignment="1">
      <alignment shrinkToFit="1"/>
    </xf>
    <xf numFmtId="164" fontId="5" fillId="0" borderId="0" xfId="1" applyNumberFormat="1" applyFont="1" applyAlignment="1">
      <alignment shrinkToFit="1"/>
    </xf>
    <xf numFmtId="0" fontId="6" fillId="0" borderId="2" xfId="1" applyFont="1" applyBorder="1" applyAlignment="1">
      <alignment horizontal="center" shrinkToFit="1"/>
    </xf>
    <xf numFmtId="0" fontId="7" fillId="0" borderId="2" xfId="1" applyFont="1" applyBorder="1" applyAlignment="1">
      <alignment horizontal="center" shrinkToFit="1"/>
    </xf>
    <xf numFmtId="0" fontId="8" fillId="0" borderId="2" xfId="1" applyFont="1" applyBorder="1" applyAlignment="1">
      <alignment horizontal="center" shrinkToFit="1"/>
    </xf>
    <xf numFmtId="0" fontId="9" fillId="0" borderId="2" xfId="1" applyFont="1" applyBorder="1" applyAlignment="1">
      <alignment horizontal="center" shrinkToFit="1"/>
    </xf>
    <xf numFmtId="0" fontId="10" fillId="0" borderId="3" xfId="1" applyFont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shrinkToFit="1"/>
    </xf>
    <xf numFmtId="164" fontId="5" fillId="0" borderId="5" xfId="1" applyNumberFormat="1" applyFont="1" applyBorder="1" applyAlignment="1">
      <alignment shrinkToFit="1"/>
    </xf>
    <xf numFmtId="0" fontId="15" fillId="0" borderId="2" xfId="1" applyFont="1" applyBorder="1" applyAlignment="1">
      <alignment horizontal="center" vertical="center" shrinkToFit="1"/>
    </xf>
    <xf numFmtId="0" fontId="16" fillId="0" borderId="2" xfId="1" applyFont="1" applyBorder="1" applyAlignment="1">
      <alignment horizontal="center" vertical="center" shrinkToFit="1"/>
    </xf>
    <xf numFmtId="0" fontId="17" fillId="0" borderId="2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18" fillId="0" borderId="3" xfId="1" applyFont="1" applyBorder="1" applyAlignment="1" applyProtection="1">
      <alignment horizontal="center" vertical="center" shrinkToFit="1"/>
      <protection locked="0"/>
    </xf>
    <xf numFmtId="0" fontId="19" fillId="0" borderId="0" xfId="1" applyFont="1" applyAlignment="1">
      <alignment horizontal="center" vertical="center" shrinkToFit="1"/>
    </xf>
    <xf numFmtId="0" fontId="5" fillId="0" borderId="2" xfId="1" applyFont="1" applyBorder="1" applyAlignment="1">
      <alignment shrinkToFit="1"/>
    </xf>
    <xf numFmtId="0" fontId="2" fillId="0" borderId="0" xfId="1" applyFont="1" applyAlignment="1">
      <alignment horizontal="center" shrinkToFit="1"/>
    </xf>
    <xf numFmtId="0" fontId="2" fillId="0" borderId="2" xfId="1" applyFont="1" applyBorder="1" applyAlignment="1">
      <alignment horizontal="left" vertical="center" shrinkToFit="1"/>
    </xf>
    <xf numFmtId="0" fontId="2" fillId="0" borderId="2" xfId="1" applyFont="1" applyBorder="1" applyAlignment="1">
      <alignment shrinkToFit="1"/>
    </xf>
    <xf numFmtId="0" fontId="5" fillId="0" borderId="15" xfId="1" applyFont="1" applyBorder="1" applyAlignment="1">
      <alignment horizontal="center" shrinkToFit="1"/>
    </xf>
    <xf numFmtId="0" fontId="38" fillId="0" borderId="2" xfId="0" applyFont="1" applyBorder="1" applyAlignment="1">
      <alignment horizontal="center" shrinkToFit="1"/>
    </xf>
    <xf numFmtId="0" fontId="39" fillId="0" borderId="2" xfId="0" applyFont="1" applyBorder="1" applyAlignment="1">
      <alignment horizontal="center" shrinkToFit="1"/>
    </xf>
    <xf numFmtId="0" fontId="2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shrinkToFit="1"/>
    </xf>
    <xf numFmtId="0" fontId="7" fillId="0" borderId="49" xfId="0" applyFont="1" applyBorder="1" applyAlignment="1">
      <alignment horizontal="center" shrinkToFit="1"/>
    </xf>
    <xf numFmtId="0" fontId="8" fillId="0" borderId="49" xfId="0" applyFont="1" applyBorder="1" applyAlignment="1">
      <alignment horizontal="center" shrinkToFit="1"/>
    </xf>
    <xf numFmtId="0" fontId="9" fillId="0" borderId="49" xfId="0" applyFont="1" applyBorder="1" applyAlignment="1">
      <alignment horizontal="center" shrinkToFit="1"/>
    </xf>
    <xf numFmtId="0" fontId="46" fillId="0" borderId="49" xfId="0" applyFont="1" applyBorder="1" applyAlignment="1">
      <alignment horizontal="center" vertical="center" shrinkToFit="1"/>
    </xf>
    <xf numFmtId="0" fontId="47" fillId="0" borderId="49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2" fillId="2" borderId="50" xfId="0" applyFont="1" applyFill="1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 shrinkToFit="1"/>
    </xf>
    <xf numFmtId="0" fontId="16" fillId="0" borderId="50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2" fillId="2" borderId="49" xfId="0" applyFont="1" applyFill="1" applyBorder="1" applyAlignment="1">
      <alignment horizontal="center" vertical="center" shrinkToFit="1"/>
    </xf>
    <xf numFmtId="0" fontId="2" fillId="2" borderId="49" xfId="0" applyFont="1" applyFill="1" applyBorder="1" applyAlignment="1" applyProtection="1">
      <alignment horizontal="center" vertical="center" shrinkToFit="1"/>
      <protection locked="0"/>
    </xf>
    <xf numFmtId="0" fontId="2" fillId="0" borderId="69" xfId="0" applyFont="1" applyBorder="1" applyAlignment="1" applyProtection="1">
      <alignment horizontal="center" vertical="center" shrinkToFit="1"/>
      <protection locked="0"/>
    </xf>
    <xf numFmtId="0" fontId="2" fillId="0" borderId="71" xfId="0" applyFont="1" applyBorder="1" applyAlignment="1" applyProtection="1">
      <alignment horizontal="center" vertical="center"/>
      <protection locked="0"/>
    </xf>
    <xf numFmtId="0" fontId="2" fillId="0" borderId="71" xfId="0" applyFont="1" applyBorder="1" applyAlignment="1" applyProtection="1">
      <alignment horizontal="center" vertical="center" shrinkToFit="1"/>
      <protection locked="0"/>
    </xf>
    <xf numFmtId="0" fontId="48" fillId="0" borderId="2" xfId="0" applyFont="1" applyBorder="1" applyAlignment="1">
      <alignment horizontal="center" vertical="center" shrinkToFit="1"/>
    </xf>
    <xf numFmtId="0" fontId="49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shrinkToFit="1"/>
    </xf>
    <xf numFmtId="0" fontId="23" fillId="0" borderId="2" xfId="0" applyFont="1" applyBorder="1" applyAlignment="1">
      <alignment horizontal="center" shrinkToFit="1"/>
    </xf>
    <xf numFmtId="0" fontId="18" fillId="0" borderId="2" xfId="0" applyFont="1" applyBorder="1" applyAlignment="1">
      <alignment horizont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shrinkToFit="1"/>
    </xf>
    <xf numFmtId="0" fontId="36" fillId="0" borderId="2" xfId="0" applyFont="1" applyBorder="1" applyAlignment="1">
      <alignment horizontal="center" shrinkToFit="1"/>
    </xf>
    <xf numFmtId="0" fontId="36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164" fontId="5" fillId="0" borderId="25" xfId="0" applyNumberFormat="1" applyFont="1" applyBorder="1" applyAlignment="1">
      <alignment shrinkToFit="1"/>
    </xf>
    <xf numFmtId="0" fontId="3" fillId="0" borderId="1" xfId="0" applyFont="1" applyBorder="1" applyAlignment="1">
      <alignment horizontal="left" vertical="center" shrinkToFit="1"/>
    </xf>
    <xf numFmtId="0" fontId="6" fillId="0" borderId="7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shrinkToFit="1"/>
    </xf>
    <xf numFmtId="0" fontId="15" fillId="0" borderId="6" xfId="1" applyFont="1" applyBorder="1" applyAlignment="1">
      <alignment horizontal="center" vertical="center" shrinkToFit="1"/>
    </xf>
    <xf numFmtId="0" fontId="23" fillId="0" borderId="2" xfId="1" applyFont="1" applyBorder="1" applyAlignment="1">
      <alignment horizontal="center" vertical="center" shrinkToFit="1"/>
    </xf>
    <xf numFmtId="0" fontId="17" fillId="0" borderId="8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18" fillId="0" borderId="2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left" vertical="center" shrinkToFit="1"/>
    </xf>
  </cellXfs>
  <cellStyles count="2">
    <cellStyle name="Normální" xfId="0" builtinId="0"/>
    <cellStyle name="Normální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E4E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7F7F7F"/>
      <rgbColor rgb="FF7030A0"/>
      <rgbColor rgb="FFFFF2CC"/>
      <rgbColor rgb="FFDAE3F3"/>
      <rgbColor rgb="FF660066"/>
      <rgbColor rgb="FFF0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9D9D9"/>
      <rgbColor rgb="FFE2F0D9"/>
      <rgbColor rgb="FFFFFF99"/>
      <rgbColor rgb="FF87CEFA"/>
      <rgbColor rgb="FFFF99CC"/>
      <rgbColor rgb="FFCC99FF"/>
      <rgbColor rgb="FFFCD5B5"/>
      <rgbColor rgb="FF3366FF"/>
      <rgbColor rgb="FF70AD47"/>
      <rgbColor rgb="FF92D050"/>
      <rgbColor rgb="FFFFC000"/>
      <rgbColor rgb="FFFDC321"/>
      <rgbColor rgb="FFED7D31"/>
      <rgbColor rgb="FF7C7C7C"/>
      <rgbColor rgb="FFA6A6A6"/>
      <rgbColor rgb="FF002060"/>
      <rgbColor rgb="FF00B050"/>
      <rgbColor rgb="FF003300"/>
      <rgbColor rgb="FF333300"/>
      <rgbColor rgb="FF843C0B"/>
      <rgbColor rgb="FFC9211E"/>
      <rgbColor rgb="FF44546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1"/>
  <sheetViews>
    <sheetView topLeftCell="A9" zoomScale="75" zoomScaleNormal="75" workbookViewId="0">
      <selection activeCell="O18" sqref="O18:P29"/>
    </sheetView>
  </sheetViews>
  <sheetFormatPr defaultColWidth="11.5546875" defaultRowHeight="16.8" x14ac:dyDescent="0.3"/>
  <cols>
    <col min="1" max="1" width="22.109375" style="15" customWidth="1"/>
    <col min="2" max="2" width="4.88671875" style="15" customWidth="1"/>
    <col min="3" max="3" width="8.88671875" style="16" customWidth="1"/>
    <col min="4" max="4" width="7.5546875" style="17" customWidth="1"/>
    <col min="5" max="5" width="22.6640625" style="15" customWidth="1"/>
    <col min="6" max="6" width="2.44140625" style="18" customWidth="1"/>
    <col min="7" max="7" width="22.6640625" style="15" customWidth="1"/>
    <col min="8" max="8" width="5.33203125" style="15" customWidth="1"/>
    <col min="9" max="9" width="2.33203125" style="18" customWidth="1"/>
    <col min="10" max="10" width="5.5546875" style="15" customWidth="1"/>
    <col min="11" max="11" width="1.5546875" style="15" hidden="1" customWidth="1"/>
    <col min="12" max="12" width="16.109375" style="15" hidden="1" customWidth="1"/>
    <col min="13" max="13" width="3.5546875" style="15" customWidth="1"/>
    <col min="14" max="14" width="3.44140625" style="15" customWidth="1"/>
    <col min="15" max="15" width="13.6640625" style="15" customWidth="1"/>
    <col min="16" max="16" width="6.109375" style="15" customWidth="1"/>
    <col min="17" max="17" width="2.109375" style="15" customWidth="1"/>
    <col min="18" max="19" width="6.109375" style="15" customWidth="1"/>
    <col min="20" max="20" width="2.109375" style="15" customWidth="1"/>
    <col min="21" max="21" width="6.109375" style="15" hidden="1" customWidth="1"/>
    <col min="22" max="22" width="7" style="15" hidden="1" customWidth="1"/>
    <col min="23" max="24" width="6.109375" style="15" customWidth="1"/>
    <col min="25" max="25" width="2.109375" style="15" customWidth="1"/>
    <col min="26" max="27" width="6.109375" style="15" customWidth="1"/>
    <col min="28" max="28" width="2.109375" style="15" customWidth="1"/>
    <col min="29" max="30" width="6.109375" style="15" customWidth="1"/>
    <col min="31" max="31" width="2.109375" style="15" customWidth="1"/>
    <col min="32" max="32" width="6.109375" style="15" customWidth="1"/>
    <col min="33" max="33" width="7.6640625" style="15" customWidth="1"/>
    <col min="34" max="34" width="2.109375" style="18" customWidth="1"/>
    <col min="35" max="35" width="7.6640625" style="15" customWidth="1"/>
    <col min="36" max="37" width="9.21875" style="15" customWidth="1"/>
    <col min="38" max="245" width="11.5546875" style="15"/>
    <col min="246" max="256" width="11.5546875" style="19"/>
    <col min="257" max="257" width="22.109375" style="19" customWidth="1"/>
    <col min="258" max="258" width="4.88671875" style="19" customWidth="1"/>
    <col min="259" max="259" width="8.88671875" style="19" customWidth="1"/>
    <col min="260" max="260" width="7.5546875" style="19" customWidth="1"/>
    <col min="261" max="261" width="22.6640625" style="19" customWidth="1"/>
    <col min="262" max="262" width="2.44140625" style="19" customWidth="1"/>
    <col min="263" max="263" width="22.6640625" style="19" customWidth="1"/>
    <col min="264" max="264" width="5.33203125" style="19" customWidth="1"/>
    <col min="265" max="265" width="2.33203125" style="19" customWidth="1"/>
    <col min="266" max="266" width="5.5546875" style="19" customWidth="1"/>
    <col min="267" max="268" width="11.5546875" style="19" hidden="1"/>
    <col min="269" max="269" width="3.5546875" style="19" customWidth="1"/>
    <col min="270" max="270" width="3.44140625" style="19" customWidth="1"/>
    <col min="271" max="271" width="13.6640625" style="19" customWidth="1"/>
    <col min="272" max="272" width="6.109375" style="19" customWidth="1"/>
    <col min="273" max="273" width="2.109375" style="19" customWidth="1"/>
    <col min="274" max="275" width="6.109375" style="19" customWidth="1"/>
    <col min="276" max="276" width="2.109375" style="19" customWidth="1"/>
    <col min="277" max="278" width="11.5546875" style="19" hidden="1"/>
    <col min="279" max="280" width="6.109375" style="19" customWidth="1"/>
    <col min="281" max="281" width="2.109375" style="19" customWidth="1"/>
    <col min="282" max="283" width="6.109375" style="19" customWidth="1"/>
    <col min="284" max="284" width="2.109375" style="19" customWidth="1"/>
    <col min="285" max="286" width="6.109375" style="19" customWidth="1"/>
    <col min="287" max="287" width="2.109375" style="19" customWidth="1"/>
    <col min="288" max="288" width="6.109375" style="19" customWidth="1"/>
    <col min="289" max="289" width="7.6640625" style="19" customWidth="1"/>
    <col min="290" max="290" width="2.109375" style="19" customWidth="1"/>
    <col min="291" max="291" width="7.6640625" style="19" customWidth="1"/>
    <col min="292" max="293" width="9.21875" style="19" customWidth="1"/>
    <col min="294" max="512" width="11.5546875" style="19"/>
    <col min="513" max="513" width="22.109375" style="19" customWidth="1"/>
    <col min="514" max="514" width="4.88671875" style="19" customWidth="1"/>
    <col min="515" max="515" width="8.88671875" style="19" customWidth="1"/>
    <col min="516" max="516" width="7.5546875" style="19" customWidth="1"/>
    <col min="517" max="517" width="22.6640625" style="19" customWidth="1"/>
    <col min="518" max="518" width="2.44140625" style="19" customWidth="1"/>
    <col min="519" max="519" width="22.6640625" style="19" customWidth="1"/>
    <col min="520" max="520" width="5.33203125" style="19" customWidth="1"/>
    <col min="521" max="521" width="2.33203125" style="19" customWidth="1"/>
    <col min="522" max="522" width="5.5546875" style="19" customWidth="1"/>
    <col min="523" max="524" width="11.5546875" style="19" hidden="1"/>
    <col min="525" max="525" width="3.5546875" style="19" customWidth="1"/>
    <col min="526" max="526" width="3.44140625" style="19" customWidth="1"/>
    <col min="527" max="527" width="13.6640625" style="19" customWidth="1"/>
    <col min="528" max="528" width="6.109375" style="19" customWidth="1"/>
    <col min="529" max="529" width="2.109375" style="19" customWidth="1"/>
    <col min="530" max="531" width="6.109375" style="19" customWidth="1"/>
    <col min="532" max="532" width="2.109375" style="19" customWidth="1"/>
    <col min="533" max="534" width="11.5546875" style="19" hidden="1"/>
    <col min="535" max="536" width="6.109375" style="19" customWidth="1"/>
    <col min="537" max="537" width="2.109375" style="19" customWidth="1"/>
    <col min="538" max="539" width="6.109375" style="19" customWidth="1"/>
    <col min="540" max="540" width="2.109375" style="19" customWidth="1"/>
    <col min="541" max="542" width="6.109375" style="19" customWidth="1"/>
    <col min="543" max="543" width="2.109375" style="19" customWidth="1"/>
    <col min="544" max="544" width="6.109375" style="19" customWidth="1"/>
    <col min="545" max="545" width="7.6640625" style="19" customWidth="1"/>
    <col min="546" max="546" width="2.109375" style="19" customWidth="1"/>
    <col min="547" max="547" width="7.6640625" style="19" customWidth="1"/>
    <col min="548" max="549" width="9.21875" style="19" customWidth="1"/>
    <col min="550" max="768" width="11.5546875" style="19"/>
    <col min="769" max="769" width="22.109375" style="19" customWidth="1"/>
    <col min="770" max="770" width="4.88671875" style="19" customWidth="1"/>
    <col min="771" max="771" width="8.88671875" style="19" customWidth="1"/>
    <col min="772" max="772" width="7.5546875" style="19" customWidth="1"/>
    <col min="773" max="773" width="22.6640625" style="19" customWidth="1"/>
    <col min="774" max="774" width="2.44140625" style="19" customWidth="1"/>
    <col min="775" max="775" width="22.6640625" style="19" customWidth="1"/>
    <col min="776" max="776" width="5.33203125" style="19" customWidth="1"/>
    <col min="777" max="777" width="2.33203125" style="19" customWidth="1"/>
    <col min="778" max="778" width="5.5546875" style="19" customWidth="1"/>
    <col min="779" max="780" width="11.5546875" style="19" hidden="1"/>
    <col min="781" max="781" width="3.5546875" style="19" customWidth="1"/>
    <col min="782" max="782" width="3.44140625" style="19" customWidth="1"/>
    <col min="783" max="783" width="13.6640625" style="19" customWidth="1"/>
    <col min="784" max="784" width="6.109375" style="19" customWidth="1"/>
    <col min="785" max="785" width="2.109375" style="19" customWidth="1"/>
    <col min="786" max="787" width="6.109375" style="19" customWidth="1"/>
    <col min="788" max="788" width="2.109375" style="19" customWidth="1"/>
    <col min="789" max="790" width="11.5546875" style="19" hidden="1"/>
    <col min="791" max="792" width="6.109375" style="19" customWidth="1"/>
    <col min="793" max="793" width="2.109375" style="19" customWidth="1"/>
    <col min="794" max="795" width="6.109375" style="19" customWidth="1"/>
    <col min="796" max="796" width="2.109375" style="19" customWidth="1"/>
    <col min="797" max="798" width="6.109375" style="19" customWidth="1"/>
    <col min="799" max="799" width="2.109375" style="19" customWidth="1"/>
    <col min="800" max="800" width="6.109375" style="19" customWidth="1"/>
    <col min="801" max="801" width="7.6640625" style="19" customWidth="1"/>
    <col min="802" max="802" width="2.109375" style="19" customWidth="1"/>
    <col min="803" max="803" width="7.6640625" style="19" customWidth="1"/>
    <col min="804" max="805" width="9.21875" style="19" customWidth="1"/>
    <col min="806" max="1024" width="11.5546875" style="19"/>
  </cols>
  <sheetData>
    <row r="1" spans="1:37" s="19" customFormat="1" x14ac:dyDescent="0.3">
      <c r="A1" s="15"/>
      <c r="B1" s="15"/>
      <c r="C1" s="14"/>
      <c r="D1" s="14"/>
      <c r="E1" s="14"/>
      <c r="F1" s="14"/>
      <c r="G1" s="14"/>
      <c r="H1" s="14"/>
      <c r="I1" s="14"/>
      <c r="J1" s="14"/>
      <c r="K1" s="15"/>
      <c r="L1" s="15"/>
      <c r="M1" s="15"/>
      <c r="N1" s="15"/>
      <c r="O1" s="13"/>
      <c r="P1" s="13"/>
      <c r="Q1" s="13"/>
      <c r="R1" s="13"/>
      <c r="S1" s="13"/>
      <c r="T1" s="13"/>
      <c r="U1" s="13"/>
      <c r="V1" s="13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8"/>
      <c r="AI1" s="15"/>
      <c r="AJ1" s="15"/>
      <c r="AK1" s="15"/>
    </row>
    <row r="2" spans="1:37" s="19" customFormat="1" x14ac:dyDescent="0.3">
      <c r="A2" s="15"/>
      <c r="B2" s="15"/>
      <c r="C2" s="12" t="s">
        <v>0</v>
      </c>
      <c r="D2" s="12"/>
      <c r="E2" s="12"/>
      <c r="F2" s="12"/>
      <c r="G2" s="12"/>
      <c r="H2" s="12"/>
      <c r="I2" s="12"/>
      <c r="J2" s="12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8"/>
      <c r="AI2" s="15"/>
      <c r="AJ2" s="15"/>
      <c r="AK2" s="15"/>
    </row>
    <row r="3" spans="1:37" s="19" customFormat="1" x14ac:dyDescent="0.3">
      <c r="A3" s="15"/>
      <c r="B3" s="15"/>
      <c r="C3" s="16"/>
      <c r="D3" s="16"/>
      <c r="E3" s="16"/>
      <c r="F3" s="16"/>
      <c r="G3" s="16"/>
      <c r="H3" s="16"/>
      <c r="I3" s="16"/>
      <c r="J3" s="16"/>
      <c r="K3" s="15"/>
      <c r="L3" s="15"/>
      <c r="M3" s="15"/>
      <c r="N3" s="15"/>
      <c r="O3" s="21" t="s">
        <v>1</v>
      </c>
      <c r="P3" s="11" t="str">
        <f>E5</f>
        <v>Kbely A</v>
      </c>
      <c r="Q3" s="11"/>
      <c r="R3" s="11"/>
      <c r="S3" s="10" t="str">
        <f>E6</f>
        <v>HK 13</v>
      </c>
      <c r="T3" s="10"/>
      <c r="U3" s="10"/>
      <c r="V3" s="10"/>
      <c r="W3" s="10"/>
      <c r="X3" s="9" t="str">
        <f>E7</f>
        <v>Mnichovice A</v>
      </c>
      <c r="Y3" s="9"/>
      <c r="Z3" s="9"/>
      <c r="AA3" s="8" t="str">
        <f>E8</f>
        <v>President</v>
      </c>
      <c r="AB3" s="8"/>
      <c r="AC3" s="8"/>
      <c r="AD3" s="7" t="str">
        <f>E9</f>
        <v>Hostivař</v>
      </c>
      <c r="AE3" s="7"/>
      <c r="AF3" s="7"/>
      <c r="AG3" s="6" t="s">
        <v>2</v>
      </c>
      <c r="AH3" s="6"/>
      <c r="AI3" s="6"/>
      <c r="AJ3" s="22" t="s">
        <v>3</v>
      </c>
      <c r="AK3" s="22" t="s">
        <v>4</v>
      </c>
    </row>
    <row r="4" spans="1:37" s="19" customFormat="1" x14ac:dyDescent="0.3">
      <c r="A4" s="15"/>
      <c r="B4" s="15"/>
      <c r="C4" s="5" t="s">
        <v>5</v>
      </c>
      <c r="D4" s="5"/>
      <c r="E4" s="23" t="s">
        <v>1</v>
      </c>
      <c r="F4" s="24"/>
      <c r="G4" s="25" t="s">
        <v>6</v>
      </c>
      <c r="H4" s="16"/>
      <c r="I4" s="16"/>
      <c r="J4" s="16"/>
      <c r="K4" s="15"/>
      <c r="L4" s="15"/>
      <c r="M4" s="15"/>
      <c r="N4" s="15"/>
      <c r="O4" s="26" t="str">
        <f>E5</f>
        <v>Kbely A</v>
      </c>
      <c r="P4" s="27"/>
      <c r="Q4" s="28" t="s">
        <v>7</v>
      </c>
      <c r="R4" s="28"/>
      <c r="S4" s="29">
        <f>H13</f>
        <v>6</v>
      </c>
      <c r="T4" s="30" t="s">
        <v>7</v>
      </c>
      <c r="U4" s="30"/>
      <c r="V4" s="31"/>
      <c r="W4" s="30">
        <f>J13</f>
        <v>0</v>
      </c>
      <c r="X4" s="30">
        <f>H19</f>
        <v>5</v>
      </c>
      <c r="Y4" s="30" t="s">
        <v>7</v>
      </c>
      <c r="Z4" s="30">
        <f>J19</f>
        <v>1</v>
      </c>
      <c r="AA4" s="32">
        <f>H26</f>
        <v>5</v>
      </c>
      <c r="AB4" s="30" t="s">
        <v>7</v>
      </c>
      <c r="AC4" s="33">
        <f>J26</f>
        <v>3</v>
      </c>
      <c r="AD4" s="34">
        <f>H33</f>
        <v>2</v>
      </c>
      <c r="AE4" s="30" t="s">
        <v>7</v>
      </c>
      <c r="AF4" s="35">
        <f>J33</f>
        <v>4</v>
      </c>
      <c r="AG4" s="36">
        <f>S4+X4+AA4+AD4</f>
        <v>18</v>
      </c>
      <c r="AH4" s="37" t="s">
        <v>7</v>
      </c>
      <c r="AI4" s="37">
        <f>W4+Z4+AC4+AF4</f>
        <v>8</v>
      </c>
      <c r="AJ4" s="38">
        <v>9</v>
      </c>
      <c r="AK4" s="38" t="s">
        <v>133</v>
      </c>
    </row>
    <row r="5" spans="1:37" s="19" customFormat="1" x14ac:dyDescent="0.3">
      <c r="A5" s="15"/>
      <c r="B5" s="15"/>
      <c r="C5" s="16"/>
      <c r="D5" s="16"/>
      <c r="E5" s="23" t="s">
        <v>8</v>
      </c>
      <c r="F5" s="24"/>
      <c r="G5" s="25" t="s">
        <v>9</v>
      </c>
      <c r="H5" s="16"/>
      <c r="I5" s="16"/>
      <c r="J5" s="16"/>
      <c r="K5" s="15"/>
      <c r="L5" s="15"/>
      <c r="M5" s="15"/>
      <c r="N5" s="15"/>
      <c r="O5" s="39" t="str">
        <f>E6</f>
        <v>HK 13</v>
      </c>
      <c r="P5" s="32">
        <f>J13</f>
        <v>0</v>
      </c>
      <c r="Q5" s="33" t="s">
        <v>7</v>
      </c>
      <c r="R5" s="33">
        <f>H13</f>
        <v>6</v>
      </c>
      <c r="S5" s="27"/>
      <c r="T5" s="28" t="s">
        <v>7</v>
      </c>
      <c r="U5" s="28"/>
      <c r="V5" s="40"/>
      <c r="W5" s="28"/>
      <c r="X5" s="32">
        <f>H31</f>
        <v>2</v>
      </c>
      <c r="Y5" s="33" t="s">
        <v>7</v>
      </c>
      <c r="Z5" s="33">
        <f>J31</f>
        <v>1</v>
      </c>
      <c r="AA5" s="32">
        <f>H23</f>
        <v>3</v>
      </c>
      <c r="AB5" s="33" t="s">
        <v>7</v>
      </c>
      <c r="AC5" s="33">
        <f>J23</f>
        <v>2</v>
      </c>
      <c r="AD5" s="41">
        <f>H28</f>
        <v>0</v>
      </c>
      <c r="AE5" s="33" t="s">
        <v>7</v>
      </c>
      <c r="AF5" s="42">
        <f>J28</f>
        <v>4</v>
      </c>
      <c r="AG5" s="43">
        <f>P5+X5+AA5+AD5</f>
        <v>5</v>
      </c>
      <c r="AH5" s="37" t="s">
        <v>7</v>
      </c>
      <c r="AI5" s="33">
        <f>R5+Z5+AC5+AF5</f>
        <v>13</v>
      </c>
      <c r="AJ5" s="44">
        <v>6</v>
      </c>
      <c r="AK5" s="44" t="s">
        <v>132</v>
      </c>
    </row>
    <row r="6" spans="1:37" s="19" customFormat="1" x14ac:dyDescent="0.3">
      <c r="A6" s="15"/>
      <c r="B6" s="15"/>
      <c r="C6" s="16"/>
      <c r="D6" s="16"/>
      <c r="E6" s="23" t="s">
        <v>10</v>
      </c>
      <c r="F6" s="24"/>
      <c r="G6" s="25" t="s">
        <v>11</v>
      </c>
      <c r="H6" s="16"/>
      <c r="I6" s="16"/>
      <c r="J6" s="16"/>
      <c r="K6" s="15"/>
      <c r="L6" s="15"/>
      <c r="M6" s="15"/>
      <c r="N6" s="15"/>
      <c r="O6" s="45" t="str">
        <f>E7</f>
        <v>Mnichovice A</v>
      </c>
      <c r="P6" s="32">
        <f>J19</f>
        <v>1</v>
      </c>
      <c r="Q6" s="33" t="s">
        <v>7</v>
      </c>
      <c r="R6" s="33">
        <f>H19</f>
        <v>5</v>
      </c>
      <c r="S6" s="32">
        <f>J31</f>
        <v>1</v>
      </c>
      <c r="T6" s="33" t="s">
        <v>7</v>
      </c>
      <c r="U6" s="33"/>
      <c r="V6" s="31"/>
      <c r="W6" s="33">
        <f>H31</f>
        <v>2</v>
      </c>
      <c r="X6" s="27"/>
      <c r="Y6" s="28" t="s">
        <v>7</v>
      </c>
      <c r="Z6" s="28"/>
      <c r="AA6" s="32">
        <f>H14</f>
        <v>0</v>
      </c>
      <c r="AB6" s="33" t="s">
        <v>7</v>
      </c>
      <c r="AC6" s="33">
        <f>J14</f>
        <v>3</v>
      </c>
      <c r="AD6" s="46">
        <f>H22</f>
        <v>0</v>
      </c>
      <c r="AE6" s="33" t="s">
        <v>7</v>
      </c>
      <c r="AF6" s="47">
        <f>J22</f>
        <v>7</v>
      </c>
      <c r="AG6" s="48">
        <f>P6+S6+AA6+AD6</f>
        <v>2</v>
      </c>
      <c r="AH6" s="37" t="s">
        <v>7</v>
      </c>
      <c r="AI6" s="33">
        <f>R6+W6+AC6+AF6</f>
        <v>17</v>
      </c>
      <c r="AJ6" s="49">
        <v>0</v>
      </c>
      <c r="AK6" s="49" t="s">
        <v>135</v>
      </c>
    </row>
    <row r="7" spans="1:37" s="19" customFormat="1" x14ac:dyDescent="0.3">
      <c r="A7" s="15"/>
      <c r="B7" s="15"/>
      <c r="C7" s="50"/>
      <c r="D7" s="16"/>
      <c r="E7" s="23" t="s">
        <v>12</v>
      </c>
      <c r="F7" s="24"/>
      <c r="G7" s="25" t="s">
        <v>13</v>
      </c>
      <c r="H7" s="16"/>
      <c r="I7" s="16"/>
      <c r="J7" s="16"/>
      <c r="K7" s="15"/>
      <c r="L7" s="15"/>
      <c r="M7" s="15"/>
      <c r="N7" s="15"/>
      <c r="O7" s="51" t="str">
        <f>E8</f>
        <v>President</v>
      </c>
      <c r="P7" s="32">
        <f>J26</f>
        <v>3</v>
      </c>
      <c r="Q7" s="33" t="s">
        <v>7</v>
      </c>
      <c r="R7" s="33">
        <f>H26</f>
        <v>5</v>
      </c>
      <c r="S7" s="32">
        <f>J23</f>
        <v>2</v>
      </c>
      <c r="T7" s="33" t="s">
        <v>7</v>
      </c>
      <c r="U7" s="33"/>
      <c r="V7" s="31"/>
      <c r="W7" s="33">
        <f>H23</f>
        <v>3</v>
      </c>
      <c r="X7" s="32">
        <f>J14</f>
        <v>3</v>
      </c>
      <c r="Y7" s="33" t="s">
        <v>7</v>
      </c>
      <c r="Z7" s="33">
        <f>H14</f>
        <v>0</v>
      </c>
      <c r="AA7" s="27"/>
      <c r="AB7" s="28" t="s">
        <v>7</v>
      </c>
      <c r="AC7" s="28"/>
      <c r="AD7" s="41">
        <f>H16</f>
        <v>1</v>
      </c>
      <c r="AE7" s="33" t="s">
        <v>7</v>
      </c>
      <c r="AF7" s="42">
        <f>J16</f>
        <v>6</v>
      </c>
      <c r="AG7" s="48">
        <f>P7+S7+X7+AD7</f>
        <v>9</v>
      </c>
      <c r="AH7" s="37" t="s">
        <v>7</v>
      </c>
      <c r="AI7" s="33">
        <f>R7+W7+Z7+AF7</f>
        <v>14</v>
      </c>
      <c r="AJ7" s="44">
        <v>3</v>
      </c>
      <c r="AK7" s="44" t="s">
        <v>131</v>
      </c>
    </row>
    <row r="8" spans="1:37" s="19" customFormat="1" x14ac:dyDescent="0.3">
      <c r="A8" s="15"/>
      <c r="B8" s="15"/>
      <c r="C8" s="16"/>
      <c r="D8" s="16"/>
      <c r="E8" s="23" t="s">
        <v>14</v>
      </c>
      <c r="F8" s="24"/>
      <c r="G8" s="25" t="s">
        <v>15</v>
      </c>
      <c r="H8" s="16"/>
      <c r="I8" s="16"/>
      <c r="J8" s="16"/>
      <c r="K8" s="15"/>
      <c r="L8" s="15"/>
      <c r="M8" s="15"/>
      <c r="N8" s="15"/>
      <c r="O8" s="52" t="str">
        <f>E9</f>
        <v>Hostivař</v>
      </c>
      <c r="P8" s="32">
        <f>J33</f>
        <v>4</v>
      </c>
      <c r="Q8" s="33" t="s">
        <v>7</v>
      </c>
      <c r="R8" s="33">
        <f>H33</f>
        <v>2</v>
      </c>
      <c r="S8" s="32">
        <f>J28</f>
        <v>4</v>
      </c>
      <c r="T8" s="33" t="s">
        <v>7</v>
      </c>
      <c r="U8" s="33"/>
      <c r="V8" s="31"/>
      <c r="W8" s="33">
        <f>H28</f>
        <v>0</v>
      </c>
      <c r="X8" s="32">
        <f>J22</f>
        <v>7</v>
      </c>
      <c r="Y8" s="33" t="s">
        <v>7</v>
      </c>
      <c r="Z8" s="33">
        <f>H22</f>
        <v>0</v>
      </c>
      <c r="AA8" s="32">
        <f>J16</f>
        <v>6</v>
      </c>
      <c r="AB8" s="33" t="s">
        <v>7</v>
      </c>
      <c r="AC8" s="33">
        <f>H16</f>
        <v>1</v>
      </c>
      <c r="AD8" s="27"/>
      <c r="AE8" s="28" t="s">
        <v>7</v>
      </c>
      <c r="AF8" s="53"/>
      <c r="AG8" s="54">
        <f>P8+S8+X8+AA8</f>
        <v>21</v>
      </c>
      <c r="AH8" s="37" t="s">
        <v>7</v>
      </c>
      <c r="AI8" s="33">
        <f>R8+W8+Z8+AC8</f>
        <v>3</v>
      </c>
      <c r="AJ8" s="55">
        <v>12</v>
      </c>
      <c r="AK8" s="55" t="s">
        <v>134</v>
      </c>
    </row>
    <row r="9" spans="1:37" s="19" customFormat="1" x14ac:dyDescent="0.3">
      <c r="A9" s="15"/>
      <c r="B9" s="15"/>
      <c r="C9" s="16"/>
      <c r="D9" s="16"/>
      <c r="E9" s="23" t="s">
        <v>16</v>
      </c>
      <c r="F9" s="24"/>
      <c r="G9" s="25" t="s">
        <v>17</v>
      </c>
      <c r="H9" s="16"/>
      <c r="I9" s="16"/>
      <c r="J9" s="16"/>
      <c r="K9" s="15"/>
      <c r="L9" s="15"/>
      <c r="M9" s="15"/>
      <c r="N9" s="15"/>
      <c r="O9" s="56"/>
      <c r="P9" s="57"/>
      <c r="Q9" s="18"/>
      <c r="R9" s="18"/>
      <c r="S9" s="57"/>
      <c r="T9" s="18"/>
      <c r="U9" s="18"/>
      <c r="V9" s="18"/>
      <c r="W9" s="18"/>
      <c r="X9" s="57"/>
      <c r="Y9" s="18"/>
      <c r="Z9" s="18"/>
      <c r="AA9" s="57"/>
      <c r="AB9" s="18"/>
      <c r="AC9" s="18"/>
      <c r="AD9" s="57"/>
      <c r="AE9" s="57"/>
      <c r="AF9" s="57"/>
      <c r="AG9" s="57"/>
      <c r="AH9" s="18"/>
      <c r="AI9" s="18"/>
    </row>
    <row r="10" spans="1:37" s="19" customFormat="1" x14ac:dyDescent="0.3">
      <c r="A10" s="15"/>
      <c r="B10" s="15"/>
      <c r="C10" s="16"/>
      <c r="D10" s="17"/>
      <c r="E10" s="58"/>
      <c r="F10" s="18"/>
      <c r="G10" s="15"/>
      <c r="H10" s="15"/>
      <c r="I10" s="18"/>
      <c r="J10" s="15"/>
      <c r="K10" s="15"/>
      <c r="L10" s="15"/>
      <c r="M10" s="15"/>
      <c r="N10" s="15"/>
      <c r="O10" s="15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5"/>
      <c r="AK10" s="15"/>
    </row>
    <row r="11" spans="1:37" s="19" customFormat="1" x14ac:dyDescent="0.3">
      <c r="A11" s="15"/>
      <c r="B11" s="15"/>
      <c r="C11" s="16"/>
      <c r="D11" s="17"/>
      <c r="E11" s="58"/>
      <c r="F11" s="18"/>
      <c r="G11" s="15"/>
      <c r="H11" s="15"/>
      <c r="I11" s="18"/>
      <c r="J11" s="15"/>
      <c r="K11" s="15"/>
      <c r="L11" s="15"/>
      <c r="M11" s="15"/>
      <c r="N11" s="15"/>
      <c r="O11" s="59" t="s">
        <v>6</v>
      </c>
      <c r="P11" s="4" t="str">
        <f>G5</f>
        <v>HK 12</v>
      </c>
      <c r="Q11" s="4"/>
      <c r="R11" s="4"/>
      <c r="S11" s="3" t="str">
        <f>G6</f>
        <v>Kbely B</v>
      </c>
      <c r="T11" s="3"/>
      <c r="U11" s="3"/>
      <c r="V11" s="3"/>
      <c r="W11" s="3"/>
      <c r="X11" s="2" t="str">
        <f>G7</f>
        <v>Mnichovice B</v>
      </c>
      <c r="Y11" s="2"/>
      <c r="Z11" s="2"/>
      <c r="AA11" s="1" t="str">
        <f>G8</f>
        <v>Jičín</v>
      </c>
      <c r="AB11" s="1"/>
      <c r="AC11" s="1"/>
      <c r="AD11" s="766" t="str">
        <f>G9</f>
        <v>Praga</v>
      </c>
      <c r="AE11" s="766"/>
      <c r="AF11" s="766"/>
      <c r="AG11" s="6" t="s">
        <v>2</v>
      </c>
      <c r="AH11" s="6"/>
      <c r="AI11" s="6"/>
      <c r="AJ11" s="63" t="s">
        <v>3</v>
      </c>
      <c r="AK11" s="64" t="s">
        <v>4</v>
      </c>
    </row>
    <row r="12" spans="1:37" s="15" customFormat="1" ht="17.399999999999999" x14ac:dyDescent="0.35">
      <c r="C12" s="65" t="s">
        <v>18</v>
      </c>
      <c r="D12" s="65" t="s">
        <v>19</v>
      </c>
      <c r="E12" s="767" t="s">
        <v>20</v>
      </c>
      <c r="F12" s="767"/>
      <c r="G12" s="767"/>
      <c r="H12" s="767" t="s">
        <v>21</v>
      </c>
      <c r="I12" s="767"/>
      <c r="J12" s="767"/>
      <c r="K12" s="66" t="s">
        <v>22</v>
      </c>
      <c r="L12" s="66" t="s">
        <v>23</v>
      </c>
      <c r="M12" s="67"/>
      <c r="N12" s="67"/>
      <c r="O12" s="68" t="str">
        <f>G5</f>
        <v>HK 12</v>
      </c>
      <c r="P12" s="69"/>
      <c r="Q12" s="70" t="s">
        <v>7</v>
      </c>
      <c r="R12" s="70"/>
      <c r="S12" s="71">
        <f>H15</f>
        <v>4</v>
      </c>
      <c r="T12" s="72" t="s">
        <v>7</v>
      </c>
      <c r="U12" s="72"/>
      <c r="V12" s="18"/>
      <c r="W12" s="72">
        <f>J15</f>
        <v>0</v>
      </c>
      <c r="X12" s="37">
        <f>H20</f>
        <v>6</v>
      </c>
      <c r="Y12" s="72" t="s">
        <v>7</v>
      </c>
      <c r="Z12" s="37">
        <f>J20</f>
        <v>0</v>
      </c>
      <c r="AA12" s="55">
        <f>H29</f>
        <v>0</v>
      </c>
      <c r="AB12" s="72" t="s">
        <v>7</v>
      </c>
      <c r="AC12" s="37">
        <f>J29</f>
        <v>0</v>
      </c>
      <c r="AD12" s="73">
        <f>H32</f>
        <v>5</v>
      </c>
      <c r="AE12" s="72" t="s">
        <v>7</v>
      </c>
      <c r="AF12" s="74">
        <f>J32</f>
        <v>0</v>
      </c>
      <c r="AG12" s="36">
        <f>S12+X12+AA12+AD12</f>
        <v>15</v>
      </c>
      <c r="AH12" s="37" t="s">
        <v>7</v>
      </c>
      <c r="AI12" s="37">
        <f>W12+Z12+AC12+AF12</f>
        <v>0</v>
      </c>
      <c r="AJ12" s="75"/>
      <c r="AK12" s="76"/>
    </row>
    <row r="13" spans="1:37" s="15" customFormat="1" ht="17.850000000000001" customHeight="1" x14ac:dyDescent="0.3">
      <c r="A13" s="77" t="s">
        <v>24</v>
      </c>
      <c r="C13" s="78">
        <f>A14</f>
        <v>0.41666666666666702</v>
      </c>
      <c r="D13" s="79" t="s">
        <v>25</v>
      </c>
      <c r="E13" s="80" t="str">
        <f>E5</f>
        <v>Kbely A</v>
      </c>
      <c r="F13" s="81" t="s">
        <v>7</v>
      </c>
      <c r="G13" s="82" t="str">
        <f>E6</f>
        <v>HK 13</v>
      </c>
      <c r="H13" s="83">
        <v>6</v>
      </c>
      <c r="I13" s="84" t="s">
        <v>7</v>
      </c>
      <c r="J13" s="85">
        <v>0</v>
      </c>
      <c r="K13" s="86"/>
      <c r="L13" s="86"/>
      <c r="O13" s="87" t="str">
        <f>G6</f>
        <v>Kbely B</v>
      </c>
      <c r="P13" s="55">
        <f>J15</f>
        <v>0</v>
      </c>
      <c r="Q13" s="37" t="s">
        <v>7</v>
      </c>
      <c r="R13" s="37">
        <f>H15</f>
        <v>4</v>
      </c>
      <c r="S13" s="69"/>
      <c r="T13" s="70" t="s">
        <v>7</v>
      </c>
      <c r="U13" s="70"/>
      <c r="V13" s="88"/>
      <c r="W13" s="70"/>
      <c r="X13" s="55">
        <f>H30</f>
        <v>2</v>
      </c>
      <c r="Y13" s="37" t="s">
        <v>7</v>
      </c>
      <c r="Z13" s="37">
        <f>J30</f>
        <v>1</v>
      </c>
      <c r="AA13" s="55">
        <f>H24</f>
        <v>0</v>
      </c>
      <c r="AB13" s="37" t="s">
        <v>7</v>
      </c>
      <c r="AC13" s="37">
        <f>J24</f>
        <v>4</v>
      </c>
      <c r="AD13" s="89">
        <f>H18</f>
        <v>1</v>
      </c>
      <c r="AE13" s="37" t="s">
        <v>7</v>
      </c>
      <c r="AF13" s="90">
        <f>J18</f>
        <v>1</v>
      </c>
      <c r="AG13" s="43">
        <f>P13+X13+AA13+AD13</f>
        <v>3</v>
      </c>
      <c r="AH13" s="37" t="s">
        <v>7</v>
      </c>
      <c r="AI13" s="33">
        <f>R13+Z13+AC13+AF13</f>
        <v>10</v>
      </c>
      <c r="AJ13" s="91"/>
      <c r="AK13" s="44"/>
    </row>
    <row r="14" spans="1:37" s="15" customFormat="1" ht="17.850000000000001" customHeight="1" x14ac:dyDescent="0.3">
      <c r="A14" s="92">
        <v>0.41666666666666702</v>
      </c>
      <c r="C14" s="93">
        <f>A14</f>
        <v>0.41666666666666702</v>
      </c>
      <c r="D14" s="94" t="s">
        <v>26</v>
      </c>
      <c r="E14" s="95" t="str">
        <f>E7</f>
        <v>Mnichovice A</v>
      </c>
      <c r="F14" s="77" t="s">
        <v>7</v>
      </c>
      <c r="G14" s="96" t="str">
        <f>E8</f>
        <v>President</v>
      </c>
      <c r="H14" s="97">
        <v>0</v>
      </c>
      <c r="I14" s="18" t="s">
        <v>7</v>
      </c>
      <c r="J14" s="98">
        <v>3</v>
      </c>
      <c r="K14" s="86"/>
      <c r="L14" s="86"/>
      <c r="O14" s="99" t="str">
        <f>G7</f>
        <v>Mnichovice B</v>
      </c>
      <c r="P14" s="55">
        <f>J20</f>
        <v>0</v>
      </c>
      <c r="Q14" s="37" t="s">
        <v>7</v>
      </c>
      <c r="R14" s="37">
        <f>H20</f>
        <v>6</v>
      </c>
      <c r="S14" s="55">
        <f>H30</f>
        <v>2</v>
      </c>
      <c r="T14" s="37" t="s">
        <v>7</v>
      </c>
      <c r="U14" s="37"/>
      <c r="V14" s="18"/>
      <c r="W14" s="37">
        <f>H30</f>
        <v>2</v>
      </c>
      <c r="X14" s="69"/>
      <c r="Y14" s="70" t="s">
        <v>7</v>
      </c>
      <c r="Z14" s="70"/>
      <c r="AA14" s="55">
        <f>H17</f>
        <v>0</v>
      </c>
      <c r="AB14" s="37" t="s">
        <v>7</v>
      </c>
      <c r="AC14" s="37">
        <f>J17</f>
        <v>1</v>
      </c>
      <c r="AD14" s="100">
        <f>H25</f>
        <v>2</v>
      </c>
      <c r="AE14" s="37" t="s">
        <v>7</v>
      </c>
      <c r="AF14" s="101">
        <f>J25</f>
        <v>1</v>
      </c>
      <c r="AG14" s="48">
        <f>P14+S14+AA14+AD14</f>
        <v>4</v>
      </c>
      <c r="AH14" s="37" t="s">
        <v>7</v>
      </c>
      <c r="AI14" s="33">
        <f>R14+W14+AC14+AF14</f>
        <v>10</v>
      </c>
      <c r="AJ14" s="102"/>
      <c r="AK14" s="103"/>
    </row>
    <row r="15" spans="1:37" s="15" customFormat="1" ht="17.850000000000001" customHeight="1" x14ac:dyDescent="0.3">
      <c r="A15" s="77"/>
      <c r="C15" s="104">
        <f>A14</f>
        <v>0.41666666666666702</v>
      </c>
      <c r="D15" s="105" t="s">
        <v>27</v>
      </c>
      <c r="E15" s="106" t="str">
        <f>G5</f>
        <v>HK 12</v>
      </c>
      <c r="F15" s="107" t="s">
        <v>7</v>
      </c>
      <c r="G15" s="108" t="str">
        <f>G6</f>
        <v>Kbely B</v>
      </c>
      <c r="H15" s="109">
        <v>4</v>
      </c>
      <c r="I15" s="110" t="s">
        <v>7</v>
      </c>
      <c r="J15" s="111">
        <v>0</v>
      </c>
      <c r="K15" s="86"/>
      <c r="L15" s="86"/>
      <c r="O15" s="112" t="str">
        <f>G8</f>
        <v>Jičín</v>
      </c>
      <c r="P15" s="55">
        <f>J29</f>
        <v>0</v>
      </c>
      <c r="Q15" s="37" t="s">
        <v>7</v>
      </c>
      <c r="R15" s="37">
        <f>H29</f>
        <v>0</v>
      </c>
      <c r="S15" s="55">
        <f>J24</f>
        <v>4</v>
      </c>
      <c r="T15" s="37" t="s">
        <v>7</v>
      </c>
      <c r="U15" s="37"/>
      <c r="V15" s="18"/>
      <c r="W15" s="37">
        <f>H24</f>
        <v>0</v>
      </c>
      <c r="X15" s="55">
        <f>J17</f>
        <v>1</v>
      </c>
      <c r="Y15" s="37" t="s">
        <v>7</v>
      </c>
      <c r="Z15" s="37">
        <f>H17</f>
        <v>0</v>
      </c>
      <c r="AA15" s="69"/>
      <c r="AB15" s="70" t="s">
        <v>7</v>
      </c>
      <c r="AC15" s="70"/>
      <c r="AD15" s="89">
        <f>H21</f>
        <v>4</v>
      </c>
      <c r="AE15" s="37" t="s">
        <v>7</v>
      </c>
      <c r="AF15" s="101">
        <f>J21</f>
        <v>0</v>
      </c>
      <c r="AG15" s="48">
        <f>P15+S15+X15+AD15</f>
        <v>9</v>
      </c>
      <c r="AH15" s="37" t="s">
        <v>7</v>
      </c>
      <c r="AI15" s="33">
        <f>R15+W15+Z15+AF15</f>
        <v>0</v>
      </c>
      <c r="AJ15" s="102"/>
      <c r="AK15" s="103"/>
    </row>
    <row r="16" spans="1:37" s="15" customFormat="1" ht="17.850000000000001" customHeight="1" x14ac:dyDescent="0.3">
      <c r="A16" s="77" t="s">
        <v>28</v>
      </c>
      <c r="C16" s="78">
        <f>C13++A$17+A$22</f>
        <v>0.43055555555555591</v>
      </c>
      <c r="D16" s="79" t="s">
        <v>25</v>
      </c>
      <c r="E16" s="96" t="str">
        <f>E8</f>
        <v>President</v>
      </c>
      <c r="F16" s="77" t="s">
        <v>7</v>
      </c>
      <c r="G16" s="113" t="str">
        <f>E9</f>
        <v>Hostivař</v>
      </c>
      <c r="H16" s="83">
        <v>1</v>
      </c>
      <c r="I16" s="84" t="s">
        <v>7</v>
      </c>
      <c r="J16" s="85">
        <v>6</v>
      </c>
      <c r="K16" s="86"/>
      <c r="L16" s="86"/>
      <c r="O16" s="114" t="str">
        <f>G9</f>
        <v>Praga</v>
      </c>
      <c r="P16" s="55">
        <f>J32</f>
        <v>0</v>
      </c>
      <c r="Q16" s="37" t="s">
        <v>7</v>
      </c>
      <c r="R16" s="37">
        <f>H32</f>
        <v>5</v>
      </c>
      <c r="S16" s="55">
        <f>J18</f>
        <v>1</v>
      </c>
      <c r="T16" s="37" t="s">
        <v>7</v>
      </c>
      <c r="U16" s="37"/>
      <c r="V16" s="18"/>
      <c r="W16" s="37">
        <f>H18</f>
        <v>1</v>
      </c>
      <c r="X16" s="55">
        <f>J25</f>
        <v>1</v>
      </c>
      <c r="Y16" s="37" t="s">
        <v>7</v>
      </c>
      <c r="Z16" s="37">
        <f>H25</f>
        <v>2</v>
      </c>
      <c r="AA16" s="55">
        <f>J21</f>
        <v>0</v>
      </c>
      <c r="AB16" s="37" t="s">
        <v>7</v>
      </c>
      <c r="AC16" s="37">
        <f>H21</f>
        <v>4</v>
      </c>
      <c r="AD16" s="69"/>
      <c r="AE16" s="70" t="s">
        <v>7</v>
      </c>
      <c r="AF16" s="115"/>
      <c r="AG16" s="54">
        <f>P16+S16+X16+AA16</f>
        <v>2</v>
      </c>
      <c r="AH16" s="37" t="s">
        <v>7</v>
      </c>
      <c r="AI16" s="33">
        <f>R16+W16+Z16+AC16</f>
        <v>12</v>
      </c>
      <c r="AJ16" s="91"/>
      <c r="AK16" s="44"/>
    </row>
    <row r="17" spans="1:40" s="15" customFormat="1" ht="17.850000000000001" customHeight="1" x14ac:dyDescent="0.3">
      <c r="A17" s="92">
        <v>1.0416666666666701E-2</v>
      </c>
      <c r="C17" s="93">
        <f>C13++A$17+A$22</f>
        <v>0.43055555555555591</v>
      </c>
      <c r="D17" s="94" t="s">
        <v>26</v>
      </c>
      <c r="E17" s="116" t="str">
        <f>G7</f>
        <v>Mnichovice B</v>
      </c>
      <c r="F17" s="77" t="s">
        <v>7</v>
      </c>
      <c r="G17" s="77" t="str">
        <f>G8</f>
        <v>Jičín</v>
      </c>
      <c r="H17" s="97">
        <v>0</v>
      </c>
      <c r="I17" s="18" t="s">
        <v>7</v>
      </c>
      <c r="J17" s="98">
        <v>1</v>
      </c>
      <c r="K17" s="86"/>
      <c r="L17" s="86"/>
      <c r="AF17" s="117"/>
      <c r="AG17" s="117"/>
      <c r="AH17" s="18"/>
    </row>
    <row r="18" spans="1:40" s="15" customFormat="1" ht="17.850000000000001" customHeight="1" x14ac:dyDescent="0.3">
      <c r="A18" s="77"/>
      <c r="C18" s="93">
        <f>C13++A$17+A$22</f>
        <v>0.43055555555555591</v>
      </c>
      <c r="D18" s="105" t="s">
        <v>27</v>
      </c>
      <c r="E18" s="118" t="str">
        <f>G6</f>
        <v>Kbely B</v>
      </c>
      <c r="F18" s="107" t="s">
        <v>7</v>
      </c>
      <c r="G18" s="119" t="str">
        <f>G9</f>
        <v>Praga</v>
      </c>
      <c r="H18" s="109">
        <v>1</v>
      </c>
      <c r="I18" s="110" t="s">
        <v>7</v>
      </c>
      <c r="J18" s="111">
        <v>1</v>
      </c>
      <c r="K18" s="86"/>
      <c r="L18" s="86"/>
      <c r="O18" s="768" t="s">
        <v>29</v>
      </c>
      <c r="P18" s="768"/>
      <c r="AD18" s="19"/>
      <c r="AE18" s="19"/>
      <c r="AH18" s="18"/>
      <c r="AM18"/>
      <c r="AN18"/>
    </row>
    <row r="19" spans="1:40" s="15" customFormat="1" ht="17.850000000000001" customHeight="1" x14ac:dyDescent="0.3">
      <c r="A19" s="120"/>
      <c r="C19" s="121">
        <f>C16++A$17+A$22</f>
        <v>0.44444444444444481</v>
      </c>
      <c r="D19" s="122" t="s">
        <v>25</v>
      </c>
      <c r="E19" s="123" t="str">
        <f>E5</f>
        <v>Kbely A</v>
      </c>
      <c r="F19" s="77" t="s">
        <v>7</v>
      </c>
      <c r="G19" s="95" t="str">
        <f>E7</f>
        <v>Mnichovice A</v>
      </c>
      <c r="H19" s="124">
        <v>5</v>
      </c>
      <c r="I19" s="84" t="s">
        <v>7</v>
      </c>
      <c r="J19" s="125">
        <v>1</v>
      </c>
      <c r="K19" s="126"/>
      <c r="L19" s="126"/>
      <c r="O19" s="18"/>
      <c r="P19" s="18"/>
      <c r="Q19" s="769"/>
      <c r="R19" s="769"/>
      <c r="S19" s="18"/>
      <c r="AD19" s="117"/>
      <c r="AE19" s="117"/>
      <c r="AH19" s="18"/>
      <c r="AM19"/>
      <c r="AN19"/>
    </row>
    <row r="20" spans="1:40" s="15" customFormat="1" ht="17.850000000000001" customHeight="1" x14ac:dyDescent="0.3">
      <c r="C20" s="127">
        <f>C17++A$17+A$22</f>
        <v>0.44444444444444481</v>
      </c>
      <c r="D20" s="128" t="s">
        <v>26</v>
      </c>
      <c r="E20" s="129" t="str">
        <f>G5</f>
        <v>HK 12</v>
      </c>
      <c r="F20" s="77" t="s">
        <v>7</v>
      </c>
      <c r="G20" s="116" t="str">
        <f>G7</f>
        <v>Mnichovice B</v>
      </c>
      <c r="H20" s="97">
        <v>6</v>
      </c>
      <c r="I20" s="18" t="s">
        <v>7</v>
      </c>
      <c r="J20" s="98">
        <v>0</v>
      </c>
      <c r="K20" s="86"/>
      <c r="L20" s="86"/>
      <c r="O20" s="770" t="s">
        <v>30</v>
      </c>
      <c r="P20" s="770"/>
      <c r="S20" s="117"/>
      <c r="AD20" s="117"/>
      <c r="AE20" s="117"/>
      <c r="AH20" s="18"/>
      <c r="AM20"/>
      <c r="AN20"/>
    </row>
    <row r="21" spans="1:40" s="15" customFormat="1" ht="17.850000000000001" customHeight="1" x14ac:dyDescent="0.3">
      <c r="A21" s="92" t="s">
        <v>31</v>
      </c>
      <c r="C21" s="130">
        <f>C18++A$17+A$22</f>
        <v>0.44444444444444481</v>
      </c>
      <c r="D21" s="131" t="s">
        <v>27</v>
      </c>
      <c r="E21" s="107" t="str">
        <f>G8</f>
        <v>Jičín</v>
      </c>
      <c r="F21" s="107" t="s">
        <v>7</v>
      </c>
      <c r="G21" s="132" t="str">
        <f>G9</f>
        <v>Praga</v>
      </c>
      <c r="H21" s="109">
        <v>4</v>
      </c>
      <c r="I21" s="110" t="s">
        <v>7</v>
      </c>
      <c r="J21" s="111">
        <v>0</v>
      </c>
      <c r="K21" s="86"/>
      <c r="L21" s="86"/>
      <c r="O21" s="770" t="s">
        <v>32</v>
      </c>
      <c r="P21" s="770"/>
      <c r="S21" s="117"/>
      <c r="AD21" s="133"/>
      <c r="AE21" s="133"/>
      <c r="AH21" s="18"/>
      <c r="AM21"/>
      <c r="AN21"/>
    </row>
    <row r="22" spans="1:40" s="15" customFormat="1" ht="17.850000000000001" customHeight="1" x14ac:dyDescent="0.3">
      <c r="A22" s="134">
        <v>3.4722222222222199E-3</v>
      </c>
      <c r="C22" s="93">
        <f>C19++A$17+A$22</f>
        <v>0.4583333333333337</v>
      </c>
      <c r="D22" s="79" t="s">
        <v>25</v>
      </c>
      <c r="E22" s="95" t="str">
        <f>E7</f>
        <v>Mnichovice A</v>
      </c>
      <c r="F22" s="77" t="s">
        <v>7</v>
      </c>
      <c r="G22" s="113" t="str">
        <f>E9</f>
        <v>Hostivař</v>
      </c>
      <c r="H22" s="83">
        <v>0</v>
      </c>
      <c r="I22" s="84" t="s">
        <v>7</v>
      </c>
      <c r="J22" s="85">
        <v>7</v>
      </c>
      <c r="K22" s="86"/>
      <c r="L22" s="86"/>
      <c r="O22" s="771" t="s">
        <v>33</v>
      </c>
      <c r="P22" s="771"/>
      <c r="AD22" s="133"/>
      <c r="AE22" s="133"/>
      <c r="AH22" s="18"/>
      <c r="AM22"/>
      <c r="AN22"/>
    </row>
    <row r="23" spans="1:40" s="15" customFormat="1" ht="17.850000000000001" customHeight="1" x14ac:dyDescent="0.3">
      <c r="C23" s="93">
        <f>C19++A$17+A$22</f>
        <v>0.4583333333333337</v>
      </c>
      <c r="D23" s="94" t="s">
        <v>26</v>
      </c>
      <c r="E23" s="135" t="str">
        <f>E6</f>
        <v>HK 13</v>
      </c>
      <c r="F23" s="77" t="s">
        <v>7</v>
      </c>
      <c r="G23" s="96" t="str">
        <f>E8</f>
        <v>President</v>
      </c>
      <c r="H23" s="97">
        <v>3</v>
      </c>
      <c r="I23" s="18" t="s">
        <v>7</v>
      </c>
      <c r="J23" s="98">
        <v>2</v>
      </c>
      <c r="K23" s="86"/>
      <c r="L23" s="86"/>
      <c r="O23" s="771" t="s">
        <v>34</v>
      </c>
      <c r="P23" s="771"/>
      <c r="AH23" s="18"/>
      <c r="AM23"/>
      <c r="AN23"/>
    </row>
    <row r="24" spans="1:40" s="15" customFormat="1" ht="17.850000000000001" customHeight="1" x14ac:dyDescent="0.3">
      <c r="C24" s="104">
        <f>C19++A$17+A$22</f>
        <v>0.4583333333333337</v>
      </c>
      <c r="D24" s="105" t="s">
        <v>27</v>
      </c>
      <c r="E24" s="108" t="str">
        <f>G6</f>
        <v>Kbely B</v>
      </c>
      <c r="F24" s="107" t="s">
        <v>7</v>
      </c>
      <c r="G24" s="107" t="str">
        <f>G8</f>
        <v>Jičín</v>
      </c>
      <c r="H24" s="109">
        <v>0</v>
      </c>
      <c r="I24" s="110" t="s">
        <v>7</v>
      </c>
      <c r="J24" s="111">
        <v>4</v>
      </c>
      <c r="K24" s="86"/>
      <c r="L24" s="86"/>
      <c r="O24" s="771" t="s">
        <v>35</v>
      </c>
      <c r="P24" s="771"/>
      <c r="AH24" s="18"/>
      <c r="AM24"/>
      <c r="AN24"/>
    </row>
    <row r="25" spans="1:40" s="15" customFormat="1" ht="17.850000000000001" customHeight="1" x14ac:dyDescent="0.3">
      <c r="C25" s="121">
        <f>C22++A$17+A$22</f>
        <v>0.4722222222222226</v>
      </c>
      <c r="D25" s="79" t="s">
        <v>25</v>
      </c>
      <c r="E25" s="116" t="str">
        <f>G7</f>
        <v>Mnichovice B</v>
      </c>
      <c r="F25" s="77" t="s">
        <v>7</v>
      </c>
      <c r="G25" s="136" t="str">
        <f>G9</f>
        <v>Praga</v>
      </c>
      <c r="H25" s="83">
        <v>2</v>
      </c>
      <c r="I25" s="84" t="s">
        <v>7</v>
      </c>
      <c r="J25" s="85">
        <v>1</v>
      </c>
      <c r="K25" s="86"/>
      <c r="L25" s="86"/>
      <c r="O25" s="770" t="s">
        <v>36</v>
      </c>
      <c r="P25" s="770"/>
      <c r="AH25" s="18"/>
      <c r="AM25"/>
      <c r="AN25"/>
    </row>
    <row r="26" spans="1:40" s="15" customFormat="1" ht="17.850000000000001" customHeight="1" x14ac:dyDescent="0.3">
      <c r="A26" s="137"/>
      <c r="C26" s="127">
        <f>C23++A$17+A$22</f>
        <v>0.4722222222222226</v>
      </c>
      <c r="D26" s="94" t="s">
        <v>26</v>
      </c>
      <c r="E26" s="138" t="str">
        <f>E5</f>
        <v>Kbely A</v>
      </c>
      <c r="F26" s="77" t="s">
        <v>7</v>
      </c>
      <c r="G26" s="139" t="str">
        <f>E8</f>
        <v>President</v>
      </c>
      <c r="H26" s="97">
        <v>5</v>
      </c>
      <c r="I26" s="18" t="s">
        <v>7</v>
      </c>
      <c r="J26" s="98">
        <v>3</v>
      </c>
      <c r="K26" s="86"/>
      <c r="L26" s="86"/>
      <c r="O26" s="770" t="s">
        <v>37</v>
      </c>
      <c r="P26" s="770"/>
      <c r="AH26" s="18"/>
      <c r="AM26"/>
      <c r="AN26"/>
    </row>
    <row r="27" spans="1:40" s="15" customFormat="1" ht="17.850000000000001" customHeight="1" x14ac:dyDescent="0.3">
      <c r="A27" s="19"/>
      <c r="C27" s="130">
        <f>C24++A$17+A$22</f>
        <v>0.4722222222222226</v>
      </c>
      <c r="D27" s="105" t="s">
        <v>27</v>
      </c>
      <c r="E27" s="140"/>
      <c r="F27" s="140"/>
      <c r="G27" s="140"/>
      <c r="H27" s="109"/>
      <c r="I27" s="110"/>
      <c r="J27" s="111"/>
      <c r="K27" s="86"/>
      <c r="L27" s="86"/>
      <c r="O27" s="771" t="s">
        <v>38</v>
      </c>
      <c r="P27" s="771"/>
      <c r="AH27" s="18"/>
      <c r="AM27"/>
      <c r="AN27"/>
    </row>
    <row r="28" spans="1:40" s="15" customFormat="1" ht="17.850000000000001" customHeight="1" x14ac:dyDescent="0.3">
      <c r="A28" s="77"/>
      <c r="C28" s="78">
        <f>C25++A$17+A$22</f>
        <v>0.48611111111111149</v>
      </c>
      <c r="D28" s="79" t="s">
        <v>25</v>
      </c>
      <c r="E28" s="141" t="str">
        <f>E6</f>
        <v>HK 13</v>
      </c>
      <c r="F28" s="77" t="s">
        <v>7</v>
      </c>
      <c r="G28" s="142" t="str">
        <f>E9</f>
        <v>Hostivař</v>
      </c>
      <c r="H28" s="83">
        <v>0</v>
      </c>
      <c r="I28" s="84" t="s">
        <v>7</v>
      </c>
      <c r="J28" s="85">
        <v>4</v>
      </c>
      <c r="K28" s="86"/>
      <c r="L28" s="86"/>
      <c r="O28" s="771" t="s">
        <v>39</v>
      </c>
      <c r="P28" s="771"/>
      <c r="Q28" s="117"/>
      <c r="R28" s="117"/>
      <c r="S28" s="117"/>
      <c r="T28" s="133"/>
      <c r="U28" s="117"/>
      <c r="V28" s="133"/>
      <c r="W28" s="133"/>
      <c r="AH28" s="18"/>
    </row>
    <row r="29" spans="1:40" s="15" customFormat="1" ht="17.850000000000001" customHeight="1" x14ac:dyDescent="0.3">
      <c r="A29" s="143"/>
      <c r="C29" s="93">
        <f>C25++A$17+A$22</f>
        <v>0.48611111111111149</v>
      </c>
      <c r="D29" s="94" t="s">
        <v>26</v>
      </c>
      <c r="E29" s="144" t="str">
        <f>G5</f>
        <v>HK 12</v>
      </c>
      <c r="F29" s="77" t="s">
        <v>7</v>
      </c>
      <c r="G29" s="145" t="str">
        <f>G8</f>
        <v>Jičín</v>
      </c>
      <c r="H29" s="97">
        <v>0</v>
      </c>
      <c r="I29" s="18" t="s">
        <v>7</v>
      </c>
      <c r="J29" s="98">
        <v>0</v>
      </c>
      <c r="K29" s="86"/>
      <c r="L29" s="86"/>
      <c r="O29" s="771" t="s">
        <v>40</v>
      </c>
      <c r="P29" s="771"/>
      <c r="AH29" s="18"/>
    </row>
    <row r="30" spans="1:40" s="15" customFormat="1" ht="17.850000000000001" customHeight="1" x14ac:dyDescent="0.3">
      <c r="C30" s="104">
        <f>C25++A$17+A$22</f>
        <v>0.48611111111111149</v>
      </c>
      <c r="D30" s="105" t="s">
        <v>27</v>
      </c>
      <c r="E30" s="108" t="str">
        <f>G6</f>
        <v>Kbely B</v>
      </c>
      <c r="F30" s="107" t="s">
        <v>7</v>
      </c>
      <c r="G30" s="146" t="str">
        <f>G7</f>
        <v>Mnichovice B</v>
      </c>
      <c r="H30" s="147">
        <v>2</v>
      </c>
      <c r="I30" s="110" t="s">
        <v>7</v>
      </c>
      <c r="J30" s="148">
        <v>1</v>
      </c>
      <c r="K30" s="126"/>
      <c r="L30" s="126"/>
      <c r="AH30" s="18"/>
    </row>
    <row r="31" spans="1:40" s="15" customFormat="1" ht="17.850000000000001" customHeight="1" x14ac:dyDescent="0.3">
      <c r="A31" s="77"/>
      <c r="C31" s="121">
        <f>C28++A$17+A$22</f>
        <v>0.50000000000000044</v>
      </c>
      <c r="D31" s="79" t="s">
        <v>25</v>
      </c>
      <c r="E31" s="141" t="str">
        <f>E6</f>
        <v>HK 13</v>
      </c>
      <c r="F31" s="149" t="s">
        <v>7</v>
      </c>
      <c r="G31" s="150" t="str">
        <f>E7</f>
        <v>Mnichovice A</v>
      </c>
      <c r="H31" s="124">
        <v>2</v>
      </c>
      <c r="I31" s="84" t="s">
        <v>7</v>
      </c>
      <c r="J31" s="125">
        <v>1</v>
      </c>
      <c r="K31" s="126"/>
      <c r="L31" s="126"/>
      <c r="AH31" s="18"/>
    </row>
    <row r="32" spans="1:40" s="15" customFormat="1" ht="17.850000000000001" customHeight="1" x14ac:dyDescent="0.3">
      <c r="A32" s="151"/>
      <c r="C32" s="127">
        <f>C29++A$17+A$22</f>
        <v>0.50000000000000044</v>
      </c>
      <c r="D32" s="94" t="s">
        <v>26</v>
      </c>
      <c r="E32" s="129" t="str">
        <f>G5</f>
        <v>HK 12</v>
      </c>
      <c r="F32" s="77" t="s">
        <v>7</v>
      </c>
      <c r="G32" s="136" t="str">
        <f>G9</f>
        <v>Praga</v>
      </c>
      <c r="H32" s="152">
        <v>5</v>
      </c>
      <c r="I32" s="18" t="s">
        <v>7</v>
      </c>
      <c r="J32" s="153">
        <v>0</v>
      </c>
      <c r="K32" s="126"/>
      <c r="L32" s="126"/>
      <c r="O32"/>
      <c r="P32"/>
      <c r="Q32"/>
      <c r="R32"/>
      <c r="S32"/>
      <c r="T32"/>
      <c r="U32"/>
      <c r="V32"/>
      <c r="W32"/>
      <c r="X32"/>
      <c r="Y32"/>
      <c r="Z32"/>
      <c r="AA32"/>
      <c r="AH32" s="18"/>
    </row>
    <row r="33" spans="1:34" s="15" customFormat="1" ht="17.850000000000001" customHeight="1" x14ac:dyDescent="0.3">
      <c r="A33" s="154"/>
      <c r="C33" s="130">
        <f>C30++A$17+A$22</f>
        <v>0.50000000000000044</v>
      </c>
      <c r="D33" s="105" t="s">
        <v>27</v>
      </c>
      <c r="E33" s="155" t="str">
        <f>E5</f>
        <v>Kbely A</v>
      </c>
      <c r="F33" s="107" t="s">
        <v>7</v>
      </c>
      <c r="G33" s="156" t="str">
        <f>E9</f>
        <v>Hostivař</v>
      </c>
      <c r="H33" s="147">
        <v>2</v>
      </c>
      <c r="I33" s="110" t="s">
        <v>7</v>
      </c>
      <c r="J33" s="148">
        <v>4</v>
      </c>
      <c r="K33" s="126"/>
      <c r="L33" s="126"/>
      <c r="O33"/>
      <c r="P33"/>
      <c r="Q33"/>
      <c r="R33"/>
      <c r="S33"/>
      <c r="T33"/>
      <c r="U33"/>
      <c r="V33"/>
      <c r="W33"/>
      <c r="X33"/>
      <c r="Y33"/>
      <c r="Z33"/>
      <c r="AA33"/>
      <c r="AH33" s="18"/>
    </row>
    <row r="34" spans="1:34" s="15" customFormat="1" ht="17.850000000000001" customHeight="1" x14ac:dyDescent="0.3">
      <c r="A34" s="92"/>
      <c r="C34" s="78">
        <f>C31++A$17+A$22</f>
        <v>0.51388888888888939</v>
      </c>
      <c r="D34" s="79" t="s">
        <v>25</v>
      </c>
      <c r="E34" s="157" t="s">
        <v>10</v>
      </c>
      <c r="F34" s="158" t="s">
        <v>7</v>
      </c>
      <c r="G34" s="159" t="s">
        <v>11</v>
      </c>
      <c r="H34" s="124">
        <v>3</v>
      </c>
      <c r="I34" s="84" t="s">
        <v>7</v>
      </c>
      <c r="J34" s="125">
        <v>5</v>
      </c>
      <c r="K34" s="126"/>
      <c r="L34" s="126"/>
      <c r="O34"/>
      <c r="P34" s="160" t="s">
        <v>41</v>
      </c>
      <c r="Q34" s="77" t="s">
        <v>7</v>
      </c>
      <c r="R34" s="160" t="s">
        <v>42</v>
      </c>
      <c r="S34"/>
      <c r="T34"/>
      <c r="U34"/>
      <c r="V34"/>
      <c r="W34"/>
      <c r="X34"/>
      <c r="Y34"/>
      <c r="Z34"/>
      <c r="AA34"/>
      <c r="AH34" s="18"/>
    </row>
    <row r="35" spans="1:34" s="15" customFormat="1" ht="17.850000000000001" customHeight="1" x14ac:dyDescent="0.3">
      <c r="A35" s="151"/>
      <c r="C35" s="93">
        <f>C31++A$17+A$22</f>
        <v>0.51388888888888939</v>
      </c>
      <c r="D35" s="94" t="s">
        <v>26</v>
      </c>
      <c r="E35" s="161" t="s">
        <v>14</v>
      </c>
      <c r="F35" s="158" t="s">
        <v>7</v>
      </c>
      <c r="G35" s="162" t="s">
        <v>13</v>
      </c>
      <c r="H35" s="152">
        <v>3</v>
      </c>
      <c r="I35" s="18" t="s">
        <v>7</v>
      </c>
      <c r="J35" s="153">
        <v>2</v>
      </c>
      <c r="K35" s="126"/>
      <c r="L35" s="126"/>
      <c r="O35"/>
      <c r="P35" s="160" t="s">
        <v>43</v>
      </c>
      <c r="Q35" s="77" t="s">
        <v>7</v>
      </c>
      <c r="R35" s="160" t="s">
        <v>44</v>
      </c>
      <c r="S35"/>
      <c r="T35"/>
      <c r="U35"/>
      <c r="V35"/>
      <c r="W35"/>
      <c r="X35"/>
      <c r="Y35"/>
      <c r="Z35"/>
      <c r="AA35"/>
      <c r="AH35" s="18"/>
    </row>
    <row r="36" spans="1:34" s="15" customFormat="1" ht="17.850000000000001" customHeight="1" x14ac:dyDescent="0.3">
      <c r="A36" s="134"/>
      <c r="C36" s="104">
        <f>C31++A$17+A$22</f>
        <v>0.51388888888888939</v>
      </c>
      <c r="D36" s="105" t="s">
        <v>27</v>
      </c>
      <c r="E36" s="163" t="s">
        <v>12</v>
      </c>
      <c r="F36" s="163" t="s">
        <v>7</v>
      </c>
      <c r="G36" s="164" t="s">
        <v>17</v>
      </c>
      <c r="H36" s="147">
        <v>0</v>
      </c>
      <c r="I36" s="110" t="s">
        <v>7</v>
      </c>
      <c r="J36" s="148">
        <v>6</v>
      </c>
      <c r="K36" s="126"/>
      <c r="L36" s="126"/>
      <c r="O36"/>
      <c r="P36" s="165" t="s">
        <v>45</v>
      </c>
      <c r="Q36" s="107" t="s">
        <v>7</v>
      </c>
      <c r="R36" s="165" t="s">
        <v>46</v>
      </c>
      <c r="S36"/>
      <c r="T36"/>
      <c r="U36"/>
      <c r="V36"/>
      <c r="W36"/>
      <c r="X36"/>
      <c r="Y36"/>
      <c r="Z36"/>
      <c r="AA36"/>
      <c r="AH36" s="18"/>
    </row>
    <row r="37" spans="1:34" s="15" customFormat="1" ht="17.850000000000001" customHeight="1" x14ac:dyDescent="0.3">
      <c r="C37" s="121">
        <f>C34++A$17+A$22</f>
        <v>0.52777777777777835</v>
      </c>
      <c r="D37" s="166" t="s">
        <v>25</v>
      </c>
      <c r="E37" s="167" t="s">
        <v>16</v>
      </c>
      <c r="F37" s="158" t="s">
        <v>7</v>
      </c>
      <c r="G37" s="168" t="s">
        <v>9</v>
      </c>
      <c r="H37" s="169">
        <v>2</v>
      </c>
      <c r="I37" s="170" t="s">
        <v>7</v>
      </c>
      <c r="J37" s="171">
        <v>3</v>
      </c>
      <c r="M37" s="15" t="s">
        <v>47</v>
      </c>
      <c r="O37"/>
      <c r="P37" s="172" t="s">
        <v>48</v>
      </c>
      <c r="Q37" s="81" t="s">
        <v>7</v>
      </c>
      <c r="R37" s="172" t="s">
        <v>49</v>
      </c>
      <c r="S37"/>
      <c r="T37"/>
      <c r="U37"/>
      <c r="V37"/>
      <c r="W37"/>
      <c r="X37"/>
      <c r="Y37"/>
      <c r="Z37"/>
      <c r="AA37"/>
      <c r="AH37" s="18"/>
    </row>
    <row r="38" spans="1:34" s="19" customFormat="1" x14ac:dyDescent="0.3">
      <c r="A38" s="154"/>
      <c r="B38" s="15"/>
      <c r="C38" s="127">
        <f>C35++A$17+A$22</f>
        <v>0.52777777777777835</v>
      </c>
      <c r="D38" s="94" t="s">
        <v>26</v>
      </c>
      <c r="E38" s="173" t="s">
        <v>8</v>
      </c>
      <c r="F38" s="158" t="s">
        <v>7</v>
      </c>
      <c r="G38" s="158" t="s">
        <v>15</v>
      </c>
      <c r="H38" s="174">
        <v>2</v>
      </c>
      <c r="I38" s="18" t="s">
        <v>7</v>
      </c>
      <c r="J38" s="175">
        <v>1</v>
      </c>
      <c r="K38" s="15"/>
      <c r="L38" s="15"/>
      <c r="M38" s="15" t="s">
        <v>47</v>
      </c>
      <c r="N38" s="15"/>
      <c r="O38"/>
      <c r="P38" s="160" t="s">
        <v>50</v>
      </c>
      <c r="Q38" s="77" t="s">
        <v>7</v>
      </c>
      <c r="R38" s="160" t="s">
        <v>51</v>
      </c>
      <c r="S38"/>
      <c r="T38"/>
      <c r="U38"/>
      <c r="V38"/>
      <c r="W38"/>
      <c r="X38"/>
      <c r="Y38"/>
      <c r="Z38"/>
      <c r="AA38"/>
      <c r="AB38" s="15"/>
      <c r="AC38" s="15"/>
      <c r="AD38" s="15"/>
      <c r="AE38" s="15"/>
      <c r="AF38" s="15"/>
      <c r="AG38" s="15"/>
      <c r="AH38" s="18"/>
    </row>
    <row r="39" spans="1:34" s="19" customFormat="1" x14ac:dyDescent="0.3">
      <c r="A39" s="134"/>
      <c r="B39" s="15"/>
      <c r="C39" s="130">
        <f>C36++A$17+A$22</f>
        <v>0.52777777777777835</v>
      </c>
      <c r="D39" s="105" t="s">
        <v>27</v>
      </c>
      <c r="E39" s="165"/>
      <c r="F39" s="107"/>
      <c r="G39" s="165"/>
      <c r="H39" s="176"/>
      <c r="I39" s="110"/>
      <c r="J39" s="177"/>
      <c r="K39" s="15"/>
      <c r="L39" s="15"/>
      <c r="M39" s="15"/>
      <c r="N39" s="15"/>
      <c r="O39"/>
      <c r="P39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8"/>
    </row>
    <row r="40" spans="1:34" s="19" customFormat="1" x14ac:dyDescent="0.3">
      <c r="A40" s="178"/>
      <c r="B40" s="15"/>
      <c r="C40" s="16"/>
      <c r="D40" s="17"/>
      <c r="E40" s="15"/>
      <c r="F40" s="18"/>
      <c r="G40" s="15"/>
      <c r="H40" s="15"/>
      <c r="I40" s="18"/>
      <c r="J40" s="15"/>
      <c r="K40" s="15"/>
      <c r="L40" s="15"/>
      <c r="M40" s="15"/>
      <c r="N40" s="15"/>
      <c r="O40"/>
      <c r="P40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8"/>
    </row>
    <row r="41" spans="1:34" s="19" customFormat="1" x14ac:dyDescent="0.3">
      <c r="A41" s="15"/>
      <c r="B41" s="15"/>
      <c r="C41" s="179">
        <f>C39+A22+A17+A22</f>
        <v>0.54513888888888951</v>
      </c>
      <c r="D41" s="180"/>
      <c r="E41" s="772" t="s">
        <v>52</v>
      </c>
      <c r="F41" s="772"/>
      <c r="G41" s="772"/>
      <c r="H41" s="181"/>
      <c r="I41" s="182"/>
      <c r="J41" s="183"/>
      <c r="K41" s="15"/>
      <c r="L41" s="15"/>
      <c r="M41" s="15"/>
      <c r="N41" s="15"/>
      <c r="O41"/>
      <c r="P41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8"/>
    </row>
  </sheetData>
  <mergeCells count="31">
    <mergeCell ref="E41:G41"/>
    <mergeCell ref="O25:P25"/>
    <mergeCell ref="O26:P26"/>
    <mergeCell ref="O27:P27"/>
    <mergeCell ref="O28:P28"/>
    <mergeCell ref="O29:P29"/>
    <mergeCell ref="O20:P20"/>
    <mergeCell ref="O21:P21"/>
    <mergeCell ref="O22:P22"/>
    <mergeCell ref="O23:P23"/>
    <mergeCell ref="O24:P24"/>
    <mergeCell ref="AG11:AI11"/>
    <mergeCell ref="E12:G12"/>
    <mergeCell ref="H12:J12"/>
    <mergeCell ref="O18:P18"/>
    <mergeCell ref="Q19:R19"/>
    <mergeCell ref="P11:R11"/>
    <mergeCell ref="S11:W11"/>
    <mergeCell ref="X11:Z11"/>
    <mergeCell ref="AA11:AC11"/>
    <mergeCell ref="AD11:AF11"/>
    <mergeCell ref="X3:Z3"/>
    <mergeCell ref="AA3:AC3"/>
    <mergeCell ref="AD3:AF3"/>
    <mergeCell ref="AG3:AI3"/>
    <mergeCell ref="C4:D4"/>
    <mergeCell ref="C1:J1"/>
    <mergeCell ref="O1:V1"/>
    <mergeCell ref="C2:J2"/>
    <mergeCell ref="P3:R3"/>
    <mergeCell ref="S3:W3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Roman,obyčejné"&amp;12&amp;A</oddHeader>
    <oddFooter>&amp;C&amp;"Times New Roman,obyčejné"&amp;12Stránka &amp;P</oddFooter>
  </headerFooter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tabSelected="1" topLeftCell="E11" zoomScale="75" zoomScaleNormal="75" workbookViewId="0">
      <selection activeCell="L20" sqref="L20:M29"/>
    </sheetView>
  </sheetViews>
  <sheetFormatPr defaultColWidth="8.77734375" defaultRowHeight="13.2" x14ac:dyDescent="0.25"/>
  <cols>
    <col min="1" max="1" width="10.88671875" hidden="1" customWidth="1"/>
    <col min="2" max="2" width="2.88671875" hidden="1" customWidth="1"/>
    <col min="3" max="4" width="8.77734375" hidden="1"/>
    <col min="5" max="5" width="18" style="459" customWidth="1"/>
    <col min="6" max="6" width="2.44140625" style="459" customWidth="1"/>
    <col min="7" max="7" width="19.5546875" style="459" customWidth="1"/>
    <col min="8" max="8" width="7.33203125" style="459" customWidth="1"/>
    <col min="9" max="9" width="2.88671875" style="459" customWidth="1"/>
    <col min="10" max="10" width="7.21875" style="459" customWidth="1"/>
    <col min="12" max="12" width="14.21875" customWidth="1"/>
    <col min="13" max="13" width="6.77734375" customWidth="1"/>
    <col min="14" max="14" width="1.77734375" customWidth="1"/>
    <col min="15" max="15" width="6.77734375" customWidth="1"/>
    <col min="16" max="16" width="8.21875" customWidth="1"/>
    <col min="17" max="17" width="1.77734375" customWidth="1"/>
    <col min="18" max="18" width="6.6640625" customWidth="1"/>
    <col min="19" max="19" width="6.77734375" customWidth="1"/>
    <col min="20" max="20" width="2" customWidth="1"/>
    <col min="21" max="22" width="6.77734375" customWidth="1"/>
    <col min="23" max="23" width="1.6640625" customWidth="1"/>
    <col min="24" max="25" width="6.77734375" customWidth="1"/>
    <col min="26" max="26" width="2.44140625" customWidth="1"/>
    <col min="27" max="28" width="6.77734375" customWidth="1"/>
    <col min="29" max="29" width="1.6640625" customWidth="1"/>
    <col min="30" max="30" width="5.5546875" customWidth="1"/>
    <col min="31" max="31" width="5.6640625" customWidth="1"/>
    <col min="32" max="32" width="6.33203125" customWidth="1"/>
    <col min="1024" max="1024" width="11.5546875" customWidth="1"/>
  </cols>
  <sheetData>
    <row r="1" spans="1:32" ht="16.8" x14ac:dyDescent="0.3">
      <c r="A1" s="260"/>
      <c r="B1" s="260"/>
      <c r="C1" s="779"/>
      <c r="D1" s="779"/>
      <c r="E1" s="779"/>
      <c r="F1" s="779"/>
      <c r="G1" s="779"/>
      <c r="H1" s="779"/>
      <c r="I1" s="779"/>
      <c r="J1" s="779"/>
      <c r="K1" s="260"/>
      <c r="L1" s="780"/>
      <c r="M1" s="780"/>
      <c r="N1" s="780"/>
      <c r="O1" s="780"/>
      <c r="P1" s="780"/>
      <c r="Q1" s="780"/>
      <c r="R1" s="78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2"/>
      <c r="AD1" s="260"/>
      <c r="AE1" s="260"/>
      <c r="AF1" s="260"/>
    </row>
    <row r="2" spans="1:32" ht="16.8" x14ac:dyDescent="0.3">
      <c r="A2" s="260"/>
      <c r="B2" s="260"/>
      <c r="C2" s="781" t="s">
        <v>247</v>
      </c>
      <c r="D2" s="781"/>
      <c r="E2" s="781"/>
      <c r="F2" s="781"/>
      <c r="G2" s="781"/>
      <c r="H2" s="781"/>
      <c r="I2" s="781"/>
      <c r="J2" s="781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2"/>
      <c r="AD2" s="260"/>
      <c r="AE2" s="260"/>
      <c r="AF2" s="260"/>
    </row>
    <row r="3" spans="1:32" ht="16.8" x14ac:dyDescent="0.3">
      <c r="A3" s="260"/>
      <c r="B3" s="260"/>
      <c r="C3" s="261"/>
      <c r="D3" s="261"/>
      <c r="E3" s="722"/>
      <c r="F3" s="722"/>
      <c r="G3" s="722"/>
      <c r="H3" s="722"/>
      <c r="I3" s="722"/>
      <c r="J3" s="722"/>
      <c r="K3" s="260"/>
      <c r="L3" s="263" t="s">
        <v>1</v>
      </c>
      <c r="M3" s="835" t="s">
        <v>9</v>
      </c>
      <c r="N3" s="835"/>
      <c r="O3" s="835"/>
      <c r="P3" s="836" t="s">
        <v>8</v>
      </c>
      <c r="Q3" s="836"/>
      <c r="R3" s="836"/>
      <c r="S3" s="837" t="s">
        <v>14</v>
      </c>
      <c r="T3" s="837"/>
      <c r="U3" s="837"/>
      <c r="V3" s="838" t="s">
        <v>12</v>
      </c>
      <c r="W3" s="838"/>
      <c r="X3" s="838"/>
      <c r="Y3" s="839" t="s">
        <v>59</v>
      </c>
      <c r="Z3" s="839"/>
      <c r="AA3" s="839"/>
      <c r="AB3" s="787" t="s">
        <v>2</v>
      </c>
      <c r="AC3" s="787"/>
      <c r="AD3" s="787"/>
      <c r="AE3" s="264" t="s">
        <v>3</v>
      </c>
      <c r="AF3" s="264" t="s">
        <v>4</v>
      </c>
    </row>
    <row r="4" spans="1:32" ht="16.8" x14ac:dyDescent="0.3">
      <c r="A4" s="260"/>
      <c r="B4" s="260"/>
      <c r="C4" s="788" t="s">
        <v>5</v>
      </c>
      <c r="D4" s="788"/>
      <c r="E4" s="265" t="s">
        <v>1</v>
      </c>
      <c r="F4" s="722"/>
      <c r="G4" s="266" t="s">
        <v>6</v>
      </c>
      <c r="H4" s="722"/>
      <c r="I4" s="722"/>
      <c r="J4" s="722"/>
      <c r="K4" s="260"/>
      <c r="L4" s="267" t="s">
        <v>9</v>
      </c>
      <c r="M4" s="268"/>
      <c r="N4" s="269" t="s">
        <v>7</v>
      </c>
      <c r="O4" s="269"/>
      <c r="P4" s="270">
        <v>5</v>
      </c>
      <c r="Q4" s="271" t="s">
        <v>7</v>
      </c>
      <c r="R4" s="271">
        <v>2</v>
      </c>
      <c r="S4" s="271">
        <v>4</v>
      </c>
      <c r="T4" s="271" t="s">
        <v>7</v>
      </c>
      <c r="U4" s="271">
        <v>0</v>
      </c>
      <c r="V4" s="272">
        <v>5</v>
      </c>
      <c r="W4" s="271" t="s">
        <v>7</v>
      </c>
      <c r="X4" s="273">
        <v>0</v>
      </c>
      <c r="Y4" s="274">
        <v>5</v>
      </c>
      <c r="Z4" s="271" t="s">
        <v>7</v>
      </c>
      <c r="AA4" s="275">
        <v>2</v>
      </c>
      <c r="AB4" s="276">
        <f>M4+P4+S4+V4+Y4</f>
        <v>19</v>
      </c>
      <c r="AC4" s="277" t="s">
        <v>7</v>
      </c>
      <c r="AD4" s="277">
        <f>O4+R4+U4+X4+AA4</f>
        <v>4</v>
      </c>
      <c r="AE4" s="278">
        <v>12</v>
      </c>
      <c r="AF4" s="278">
        <v>1</v>
      </c>
    </row>
    <row r="5" spans="1:32" ht="16.8" x14ac:dyDescent="0.3">
      <c r="A5" s="260"/>
      <c r="B5" s="260"/>
      <c r="C5" s="261"/>
      <c r="D5" s="261"/>
      <c r="E5" s="723" t="s">
        <v>9</v>
      </c>
      <c r="F5" s="724"/>
      <c r="G5" s="723" t="s">
        <v>15</v>
      </c>
      <c r="H5" s="722"/>
      <c r="I5" s="722"/>
      <c r="J5" s="722"/>
      <c r="K5" s="260"/>
      <c r="L5" s="281" t="s">
        <v>8</v>
      </c>
      <c r="M5" s="272">
        <v>2</v>
      </c>
      <c r="N5" s="273" t="s">
        <v>7</v>
      </c>
      <c r="O5" s="273">
        <v>5</v>
      </c>
      <c r="P5" s="268"/>
      <c r="Q5" s="269" t="s">
        <v>7</v>
      </c>
      <c r="R5" s="269"/>
      <c r="S5" s="272">
        <v>1</v>
      </c>
      <c r="T5" s="273" t="s">
        <v>7</v>
      </c>
      <c r="U5" s="273">
        <v>0</v>
      </c>
      <c r="V5" s="272">
        <v>4</v>
      </c>
      <c r="W5" s="273" t="s">
        <v>7</v>
      </c>
      <c r="X5" s="273">
        <v>2</v>
      </c>
      <c r="Y5" s="282">
        <v>5</v>
      </c>
      <c r="Z5" s="273" t="s">
        <v>7</v>
      </c>
      <c r="AA5" s="283">
        <v>1</v>
      </c>
      <c r="AB5" s="276">
        <f>M5+P5+S5+V5+Y5</f>
        <v>12</v>
      </c>
      <c r="AC5" s="277" t="s">
        <v>7</v>
      </c>
      <c r="AD5" s="277">
        <f>O5+R5+U5+X5+AA5</f>
        <v>8</v>
      </c>
      <c r="AE5" s="284">
        <v>9</v>
      </c>
      <c r="AF5" s="284">
        <v>2</v>
      </c>
    </row>
    <row r="6" spans="1:32" ht="16.8" x14ac:dyDescent="0.3">
      <c r="A6" s="260"/>
      <c r="B6" s="260"/>
      <c r="C6" s="261"/>
      <c r="D6" s="261"/>
      <c r="E6" s="723" t="s">
        <v>8</v>
      </c>
      <c r="F6" s="724"/>
      <c r="G6" s="723" t="s">
        <v>16</v>
      </c>
      <c r="H6" s="722"/>
      <c r="I6" s="722"/>
      <c r="J6" s="722"/>
      <c r="K6" s="260"/>
      <c r="L6" s="285" t="s">
        <v>14</v>
      </c>
      <c r="M6" s="272">
        <v>0</v>
      </c>
      <c r="N6" s="273" t="s">
        <v>7</v>
      </c>
      <c r="O6" s="273">
        <v>4</v>
      </c>
      <c r="P6" s="272">
        <v>0</v>
      </c>
      <c r="Q6" s="273" t="s">
        <v>7</v>
      </c>
      <c r="R6" s="273">
        <v>1</v>
      </c>
      <c r="S6" s="268"/>
      <c r="T6" s="269" t="s">
        <v>7</v>
      </c>
      <c r="U6" s="269"/>
      <c r="V6" s="272">
        <v>4</v>
      </c>
      <c r="W6" s="273" t="s">
        <v>7</v>
      </c>
      <c r="X6" s="273">
        <v>0</v>
      </c>
      <c r="Y6" s="286">
        <v>3</v>
      </c>
      <c r="Z6" s="273" t="s">
        <v>7</v>
      </c>
      <c r="AA6" s="287">
        <v>0</v>
      </c>
      <c r="AB6" s="276">
        <f>M6+P6+S6+V6+Y6</f>
        <v>7</v>
      </c>
      <c r="AC6" s="277" t="s">
        <v>7</v>
      </c>
      <c r="AD6" s="277">
        <f>O6+R6+U6+X6+AA6</f>
        <v>5</v>
      </c>
      <c r="AE6" s="288">
        <v>6</v>
      </c>
      <c r="AF6" s="288">
        <v>3</v>
      </c>
    </row>
    <row r="7" spans="1:32" ht="16.8" x14ac:dyDescent="0.3">
      <c r="A7" s="260"/>
      <c r="B7" s="260"/>
      <c r="C7" s="261"/>
      <c r="D7" s="261"/>
      <c r="E7" s="723" t="s">
        <v>14</v>
      </c>
      <c r="F7" s="724"/>
      <c r="G7" s="723" t="s">
        <v>11</v>
      </c>
      <c r="H7" s="722"/>
      <c r="I7" s="722"/>
      <c r="J7" s="722"/>
      <c r="K7" s="260"/>
      <c r="L7" s="289" t="s">
        <v>12</v>
      </c>
      <c r="M7" s="272">
        <v>0</v>
      </c>
      <c r="N7" s="273" t="s">
        <v>7</v>
      </c>
      <c r="O7" s="273">
        <v>5</v>
      </c>
      <c r="P7" s="272">
        <v>2</v>
      </c>
      <c r="Q7" s="273" t="s">
        <v>7</v>
      </c>
      <c r="R7" s="273">
        <v>4</v>
      </c>
      <c r="S7" s="272">
        <v>0</v>
      </c>
      <c r="T7" s="273" t="s">
        <v>7</v>
      </c>
      <c r="U7" s="273">
        <v>4</v>
      </c>
      <c r="V7" s="268"/>
      <c r="W7" s="269" t="s">
        <v>7</v>
      </c>
      <c r="X7" s="269"/>
      <c r="Y7" s="282">
        <v>1</v>
      </c>
      <c r="Z7" s="273" t="s">
        <v>7</v>
      </c>
      <c r="AA7" s="283">
        <v>2</v>
      </c>
      <c r="AB7" s="276">
        <f>M7+P7+S7+V7+Y7</f>
        <v>3</v>
      </c>
      <c r="AC7" s="277" t="s">
        <v>7</v>
      </c>
      <c r="AD7" s="277">
        <f>O7+R7+U7+X7+AA7</f>
        <v>15</v>
      </c>
      <c r="AE7" s="284">
        <v>0</v>
      </c>
      <c r="AF7" s="284">
        <v>5</v>
      </c>
    </row>
    <row r="8" spans="1:32" ht="16.8" x14ac:dyDescent="0.3">
      <c r="A8" s="260"/>
      <c r="B8" s="260"/>
      <c r="C8" s="261"/>
      <c r="D8" s="261"/>
      <c r="E8" s="723" t="s">
        <v>12</v>
      </c>
      <c r="F8" s="724"/>
      <c r="G8" s="723" t="s">
        <v>10</v>
      </c>
      <c r="H8" s="722"/>
      <c r="I8" s="722"/>
      <c r="J8" s="722"/>
      <c r="K8" s="260"/>
      <c r="L8" s="290" t="s">
        <v>59</v>
      </c>
      <c r="M8" s="272">
        <v>2</v>
      </c>
      <c r="N8" s="273" t="s">
        <v>7</v>
      </c>
      <c r="O8" s="273">
        <v>5</v>
      </c>
      <c r="P8" s="272">
        <v>1</v>
      </c>
      <c r="Q8" s="273" t="s">
        <v>7</v>
      </c>
      <c r="R8" s="273">
        <v>5</v>
      </c>
      <c r="S8" s="272">
        <v>0</v>
      </c>
      <c r="T8" s="273" t="s">
        <v>7</v>
      </c>
      <c r="U8" s="273">
        <v>3</v>
      </c>
      <c r="V8" s="272">
        <v>2</v>
      </c>
      <c r="W8" s="273" t="s">
        <v>7</v>
      </c>
      <c r="X8" s="273">
        <v>1</v>
      </c>
      <c r="Y8" s="268"/>
      <c r="Z8" s="269" t="s">
        <v>7</v>
      </c>
      <c r="AA8" s="291"/>
      <c r="AB8" s="276">
        <f>M8+P8+S8+V8+Y8</f>
        <v>5</v>
      </c>
      <c r="AC8" s="277" t="s">
        <v>7</v>
      </c>
      <c r="AD8" s="277">
        <f>O8+R8+U8+X8+AA8</f>
        <v>14</v>
      </c>
      <c r="AE8" s="292">
        <v>3</v>
      </c>
      <c r="AF8" s="292">
        <v>4</v>
      </c>
    </row>
    <row r="9" spans="1:32" ht="16.8" x14ac:dyDescent="0.3">
      <c r="A9" s="260"/>
      <c r="B9" s="260"/>
      <c r="C9" s="261"/>
      <c r="D9" s="261"/>
      <c r="E9" s="723" t="s">
        <v>59</v>
      </c>
      <c r="F9" s="724"/>
      <c r="G9" s="723" t="s">
        <v>17</v>
      </c>
      <c r="H9" s="722"/>
      <c r="I9" s="722"/>
      <c r="J9" s="722"/>
      <c r="K9" s="260"/>
      <c r="L9" s="293"/>
      <c r="M9" s="294"/>
      <c r="N9" s="262"/>
      <c r="O9" s="262"/>
      <c r="P9" s="294"/>
      <c r="Q9" s="262"/>
      <c r="R9" s="262"/>
      <c r="S9" s="294"/>
      <c r="T9" s="262"/>
      <c r="U9" s="262"/>
      <c r="V9" s="294"/>
      <c r="W9" s="262"/>
      <c r="X9" s="262"/>
      <c r="Y9" s="294"/>
      <c r="Z9" s="294"/>
      <c r="AA9" s="294"/>
      <c r="AB9" s="294"/>
      <c r="AC9" s="262"/>
      <c r="AD9" s="262"/>
      <c r="AE9" s="295"/>
      <c r="AF9" s="295"/>
    </row>
    <row r="10" spans="1:32" ht="16.8" x14ac:dyDescent="0.3">
      <c r="A10" s="260"/>
      <c r="B10" s="260"/>
      <c r="C10" s="261"/>
      <c r="D10" s="296"/>
      <c r="E10" s="725"/>
      <c r="F10" s="262"/>
      <c r="G10" s="262"/>
      <c r="H10" s="262"/>
      <c r="I10" s="262"/>
      <c r="J10" s="262"/>
      <c r="K10" s="260"/>
      <c r="L10" s="260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0"/>
      <c r="AF10" s="260"/>
    </row>
    <row r="11" spans="1:32" ht="16.8" x14ac:dyDescent="0.3">
      <c r="A11" s="260"/>
      <c r="B11" s="260"/>
      <c r="C11" s="261"/>
      <c r="D11" s="296"/>
      <c r="E11" s="725"/>
      <c r="F11" s="262"/>
      <c r="G11" s="262"/>
      <c r="H11" s="262"/>
      <c r="I11" s="262"/>
      <c r="J11" s="262"/>
      <c r="K11" s="260"/>
      <c r="L11" s="298" t="s">
        <v>6</v>
      </c>
      <c r="M11" s="840" t="s">
        <v>15</v>
      </c>
      <c r="N11" s="840"/>
      <c r="O11" s="840"/>
      <c r="P11" s="841" t="s">
        <v>16</v>
      </c>
      <c r="Q11" s="841"/>
      <c r="R11" s="841"/>
      <c r="S11" s="842" t="s">
        <v>11</v>
      </c>
      <c r="T11" s="842"/>
      <c r="U11" s="842"/>
      <c r="V11" s="843" t="s">
        <v>10</v>
      </c>
      <c r="W11" s="843"/>
      <c r="X11" s="843"/>
      <c r="Y11" s="844" t="s">
        <v>17</v>
      </c>
      <c r="Z11" s="844"/>
      <c r="AA11" s="844"/>
      <c r="AB11" s="787" t="s">
        <v>2</v>
      </c>
      <c r="AC11" s="787"/>
      <c r="AD11" s="787"/>
      <c r="AE11" s="299" t="s">
        <v>3</v>
      </c>
      <c r="AF11" s="300" t="s">
        <v>4</v>
      </c>
    </row>
    <row r="12" spans="1:32" ht="17.399999999999999" x14ac:dyDescent="0.35">
      <c r="A12" s="260"/>
      <c r="B12" s="260"/>
      <c r="C12" s="301" t="s">
        <v>18</v>
      </c>
      <c r="D12" s="301" t="s">
        <v>19</v>
      </c>
      <c r="E12" s="794" t="s">
        <v>20</v>
      </c>
      <c r="F12" s="794"/>
      <c r="G12" s="794"/>
      <c r="H12" s="794" t="s">
        <v>21</v>
      </c>
      <c r="I12" s="794"/>
      <c r="J12" s="794"/>
      <c r="K12" s="302"/>
      <c r="L12" s="303" t="s">
        <v>15</v>
      </c>
      <c r="M12" s="304"/>
      <c r="N12" s="305" t="s">
        <v>7</v>
      </c>
      <c r="O12" s="305"/>
      <c r="P12" s="306">
        <v>0</v>
      </c>
      <c r="Q12" s="307" t="s">
        <v>7</v>
      </c>
      <c r="R12" s="307">
        <v>1</v>
      </c>
      <c r="S12" s="277">
        <v>3</v>
      </c>
      <c r="T12" s="307" t="s">
        <v>7</v>
      </c>
      <c r="U12" s="277">
        <v>0</v>
      </c>
      <c r="V12" s="292">
        <v>1</v>
      </c>
      <c r="W12" s="307" t="s">
        <v>7</v>
      </c>
      <c r="X12" s="277">
        <v>1</v>
      </c>
      <c r="Y12" s="308">
        <v>0</v>
      </c>
      <c r="Z12" s="307" t="s">
        <v>7</v>
      </c>
      <c r="AA12" s="309">
        <v>2</v>
      </c>
      <c r="AB12" s="276">
        <f>M12+P12+S12+V12+Y12</f>
        <v>4</v>
      </c>
      <c r="AC12" s="277" t="s">
        <v>7</v>
      </c>
      <c r="AD12" s="277">
        <f>O12+R12+U12+X12+AA12</f>
        <v>4</v>
      </c>
      <c r="AE12" s="311">
        <v>4</v>
      </c>
      <c r="AF12" s="312">
        <v>4</v>
      </c>
    </row>
    <row r="13" spans="1:32" ht="16.8" x14ac:dyDescent="0.3">
      <c r="A13" s="313" t="s">
        <v>24</v>
      </c>
      <c r="B13" s="260"/>
      <c r="C13" s="726">
        <v>0.41666666666666702</v>
      </c>
      <c r="D13" s="727" t="s">
        <v>25</v>
      </c>
      <c r="E13" s="728" t="s">
        <v>9</v>
      </c>
      <c r="F13" s="729" t="s">
        <v>7</v>
      </c>
      <c r="G13" s="728" t="s">
        <v>8</v>
      </c>
      <c r="H13" s="730">
        <v>5</v>
      </c>
      <c r="I13" s="729" t="s">
        <v>7</v>
      </c>
      <c r="J13" s="731">
        <v>2</v>
      </c>
      <c r="K13" s="260"/>
      <c r="L13" s="322" t="s">
        <v>16</v>
      </c>
      <c r="M13" s="292">
        <v>1</v>
      </c>
      <c r="N13" s="277" t="s">
        <v>7</v>
      </c>
      <c r="O13" s="277">
        <v>0</v>
      </c>
      <c r="P13" s="304"/>
      <c r="Q13" s="305" t="s">
        <v>7</v>
      </c>
      <c r="R13" s="305"/>
      <c r="S13" s="292">
        <v>5</v>
      </c>
      <c r="T13" s="277" t="s">
        <v>7</v>
      </c>
      <c r="U13" s="277">
        <v>1</v>
      </c>
      <c r="V13" s="292">
        <v>5</v>
      </c>
      <c r="W13" s="277" t="s">
        <v>7</v>
      </c>
      <c r="X13" s="277">
        <v>1</v>
      </c>
      <c r="Y13" s="323">
        <v>3</v>
      </c>
      <c r="Z13" s="277" t="s">
        <v>7</v>
      </c>
      <c r="AA13" s="324">
        <v>0</v>
      </c>
      <c r="AB13" s="276">
        <f>M13+P13+S13+V13+Y13</f>
        <v>14</v>
      </c>
      <c r="AC13" s="277" t="s">
        <v>7</v>
      </c>
      <c r="AD13" s="277">
        <f>O13+R13+U13+X13+AA13</f>
        <v>2</v>
      </c>
      <c r="AE13" s="326">
        <v>12</v>
      </c>
      <c r="AF13" s="284">
        <v>1</v>
      </c>
    </row>
    <row r="14" spans="1:32" ht="16.8" x14ac:dyDescent="0.3">
      <c r="A14" s="327">
        <v>0.41666666666666702</v>
      </c>
      <c r="B14" s="260"/>
      <c r="C14" s="732">
        <v>0.41666666666666702</v>
      </c>
      <c r="D14" s="733" t="s">
        <v>26</v>
      </c>
      <c r="E14" s="728" t="s">
        <v>14</v>
      </c>
      <c r="F14" s="729" t="s">
        <v>7</v>
      </c>
      <c r="G14" s="728" t="s">
        <v>12</v>
      </c>
      <c r="H14" s="730">
        <v>4</v>
      </c>
      <c r="I14" s="729" t="s">
        <v>7</v>
      </c>
      <c r="J14" s="731">
        <v>0</v>
      </c>
      <c r="K14" s="260"/>
      <c r="L14" s="334" t="s">
        <v>11</v>
      </c>
      <c r="M14" s="292">
        <v>0</v>
      </c>
      <c r="N14" s="277" t="s">
        <v>7</v>
      </c>
      <c r="O14" s="277">
        <v>3</v>
      </c>
      <c r="P14" s="292">
        <v>1</v>
      </c>
      <c r="Q14" s="277" t="s">
        <v>7</v>
      </c>
      <c r="R14" s="277">
        <v>5</v>
      </c>
      <c r="S14" s="304"/>
      <c r="T14" s="305" t="s">
        <v>7</v>
      </c>
      <c r="U14" s="305"/>
      <c r="V14" s="292">
        <v>0</v>
      </c>
      <c r="W14" s="277" t="s">
        <v>7</v>
      </c>
      <c r="X14" s="277">
        <v>2</v>
      </c>
      <c r="Y14" s="335">
        <v>0</v>
      </c>
      <c r="Z14" s="277" t="s">
        <v>7</v>
      </c>
      <c r="AA14" s="336">
        <v>1</v>
      </c>
      <c r="AB14" s="276">
        <f>M14+P14+S14+V14+Y14</f>
        <v>1</v>
      </c>
      <c r="AC14" s="277" t="s">
        <v>7</v>
      </c>
      <c r="AD14" s="277">
        <f>O14+R14+U14+X14+AA14</f>
        <v>11</v>
      </c>
      <c r="AE14" s="338">
        <v>0</v>
      </c>
      <c r="AF14" s="339">
        <v>5</v>
      </c>
    </row>
    <row r="15" spans="1:32" ht="16.8" x14ac:dyDescent="0.3">
      <c r="A15" s="313"/>
      <c r="B15" s="260"/>
      <c r="C15" s="734">
        <v>0.41666666666666702</v>
      </c>
      <c r="D15" s="735" t="s">
        <v>27</v>
      </c>
      <c r="E15" s="728" t="s">
        <v>15</v>
      </c>
      <c r="F15" s="729" t="s">
        <v>7</v>
      </c>
      <c r="G15" s="728" t="s">
        <v>16</v>
      </c>
      <c r="H15" s="730">
        <v>0</v>
      </c>
      <c r="I15" s="729" t="s">
        <v>7</v>
      </c>
      <c r="J15" s="731">
        <v>1</v>
      </c>
      <c r="K15" s="260"/>
      <c r="L15" s="348" t="s">
        <v>10</v>
      </c>
      <c r="M15" s="292">
        <v>1</v>
      </c>
      <c r="N15" s="277" t="s">
        <v>7</v>
      </c>
      <c r="O15" s="277">
        <v>1</v>
      </c>
      <c r="P15" s="292">
        <v>1</v>
      </c>
      <c r="Q15" s="277" t="s">
        <v>7</v>
      </c>
      <c r="R15" s="277">
        <v>5</v>
      </c>
      <c r="S15" s="292">
        <v>2</v>
      </c>
      <c r="T15" s="277" t="s">
        <v>7</v>
      </c>
      <c r="U15" s="277">
        <v>0</v>
      </c>
      <c r="V15" s="304"/>
      <c r="W15" s="305" t="s">
        <v>7</v>
      </c>
      <c r="X15" s="305"/>
      <c r="Y15" s="323">
        <v>1</v>
      </c>
      <c r="Z15" s="277" t="s">
        <v>7</v>
      </c>
      <c r="AA15" s="336">
        <v>1</v>
      </c>
      <c r="AB15" s="276">
        <f>M15+P15+S15+V15+Y15</f>
        <v>5</v>
      </c>
      <c r="AC15" s="277" t="s">
        <v>7</v>
      </c>
      <c r="AD15" s="277">
        <f>O15+R15+U15+X15+AA15</f>
        <v>7</v>
      </c>
      <c r="AE15" s="338">
        <v>5</v>
      </c>
      <c r="AF15" s="339">
        <v>3</v>
      </c>
    </row>
    <row r="16" spans="1:32" ht="16.8" x14ac:dyDescent="0.3">
      <c r="A16" s="313" t="s">
        <v>28</v>
      </c>
      <c r="B16" s="260"/>
      <c r="C16" s="726">
        <v>0.43055555555555602</v>
      </c>
      <c r="D16" s="315" t="s">
        <v>25</v>
      </c>
      <c r="E16" s="736" t="s">
        <v>12</v>
      </c>
      <c r="F16" s="737" t="s">
        <v>7</v>
      </c>
      <c r="G16" s="736" t="s">
        <v>59</v>
      </c>
      <c r="H16" s="738">
        <v>1</v>
      </c>
      <c r="I16" s="737" t="s">
        <v>7</v>
      </c>
      <c r="J16" s="739">
        <v>2</v>
      </c>
      <c r="K16" s="260"/>
      <c r="L16" s="350" t="s">
        <v>17</v>
      </c>
      <c r="M16" s="292">
        <v>2</v>
      </c>
      <c r="N16" s="277" t="s">
        <v>7</v>
      </c>
      <c r="O16" s="277">
        <v>0</v>
      </c>
      <c r="P16" s="292">
        <v>0</v>
      </c>
      <c r="Q16" s="277" t="s">
        <v>7</v>
      </c>
      <c r="R16" s="277">
        <v>3</v>
      </c>
      <c r="S16" s="292">
        <v>1</v>
      </c>
      <c r="T16" s="277" t="s">
        <v>7</v>
      </c>
      <c r="U16" s="277">
        <v>0</v>
      </c>
      <c r="V16" s="292">
        <v>1</v>
      </c>
      <c r="W16" s="277" t="s">
        <v>7</v>
      </c>
      <c r="X16" s="277">
        <v>1</v>
      </c>
      <c r="Y16" s="304"/>
      <c r="Z16" s="305" t="s">
        <v>7</v>
      </c>
      <c r="AA16" s="351"/>
      <c r="AB16" s="276">
        <f>M16+P16+S16+V16+Y16</f>
        <v>4</v>
      </c>
      <c r="AC16" s="277" t="s">
        <v>7</v>
      </c>
      <c r="AD16" s="277">
        <f>O16+R16+U16+X16+AA16</f>
        <v>4</v>
      </c>
      <c r="AE16" s="326">
        <v>7</v>
      </c>
      <c r="AF16" s="284">
        <v>2</v>
      </c>
    </row>
    <row r="17" spans="1:35" ht="16.8" x14ac:dyDescent="0.3">
      <c r="A17" s="327">
        <v>1.0416666666666701E-2</v>
      </c>
      <c r="B17" s="260"/>
      <c r="C17" s="732">
        <v>0.43055555555555602</v>
      </c>
      <c r="D17" s="329" t="s">
        <v>26</v>
      </c>
      <c r="E17" s="736" t="s">
        <v>11</v>
      </c>
      <c r="F17" s="737" t="s">
        <v>7</v>
      </c>
      <c r="G17" s="736" t="s">
        <v>10</v>
      </c>
      <c r="H17" s="738">
        <v>0</v>
      </c>
      <c r="I17" s="737" t="s">
        <v>7</v>
      </c>
      <c r="J17" s="739">
        <v>2</v>
      </c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353"/>
      <c r="AB17" s="353"/>
      <c r="AC17" s="262"/>
      <c r="AD17" s="260"/>
      <c r="AE17" s="260"/>
      <c r="AF17" s="260"/>
      <c r="AG17" s="260"/>
      <c r="AH17" s="260"/>
      <c r="AI17" s="260"/>
    </row>
    <row r="18" spans="1:35" ht="16.8" x14ac:dyDescent="0.3">
      <c r="A18" s="313"/>
      <c r="B18" s="260"/>
      <c r="C18" s="732">
        <v>0.43055555555555602</v>
      </c>
      <c r="D18" s="341" t="s">
        <v>27</v>
      </c>
      <c r="E18" s="736" t="s">
        <v>16</v>
      </c>
      <c r="F18" s="737" t="s">
        <v>7</v>
      </c>
      <c r="G18" s="736" t="s">
        <v>17</v>
      </c>
      <c r="H18" s="738">
        <v>3</v>
      </c>
      <c r="I18" s="737" t="s">
        <v>7</v>
      </c>
      <c r="J18" s="739">
        <v>0</v>
      </c>
      <c r="K18" s="260"/>
      <c r="L18" s="795" t="s">
        <v>29</v>
      </c>
      <c r="M18" s="795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95"/>
      <c r="Z18" s="295"/>
      <c r="AA18" s="260"/>
      <c r="AB18" s="260"/>
      <c r="AC18" s="262"/>
      <c r="AD18" s="260"/>
      <c r="AE18" s="260"/>
      <c r="AF18" s="260"/>
      <c r="AG18" s="260"/>
      <c r="AH18" s="356"/>
      <c r="AI18" s="356"/>
    </row>
    <row r="19" spans="1:35" ht="16.8" x14ac:dyDescent="0.3">
      <c r="A19" s="357"/>
      <c r="B19" s="260"/>
      <c r="C19" s="740">
        <v>0.44444444444444497</v>
      </c>
      <c r="D19" s="741" t="s">
        <v>25</v>
      </c>
      <c r="E19" s="728" t="s">
        <v>9</v>
      </c>
      <c r="F19" s="729" t="s">
        <v>7</v>
      </c>
      <c r="G19" s="728" t="s">
        <v>14</v>
      </c>
      <c r="H19" s="742">
        <v>4</v>
      </c>
      <c r="I19" s="729" t="s">
        <v>7</v>
      </c>
      <c r="J19" s="743">
        <v>0</v>
      </c>
      <c r="K19" s="260"/>
      <c r="L19" s="262"/>
      <c r="M19" s="262"/>
      <c r="N19" s="796"/>
      <c r="O19" s="796"/>
      <c r="P19" s="262"/>
      <c r="Q19" s="260"/>
      <c r="R19" s="260"/>
      <c r="S19" s="260"/>
      <c r="T19" s="260"/>
      <c r="U19" s="353"/>
      <c r="V19" s="353"/>
      <c r="W19" s="260"/>
      <c r="X19" s="260"/>
      <c r="Y19" s="262"/>
      <c r="Z19" s="260"/>
      <c r="AA19" s="260"/>
      <c r="AB19" s="260"/>
      <c r="AC19" s="260"/>
      <c r="AD19" s="356"/>
      <c r="AE19" s="356"/>
    </row>
    <row r="20" spans="1:35" ht="16.8" x14ac:dyDescent="0.3">
      <c r="A20" s="260"/>
      <c r="B20" s="260"/>
      <c r="C20" s="744">
        <v>0.44444444444444497</v>
      </c>
      <c r="D20" s="745" t="s">
        <v>26</v>
      </c>
      <c r="E20" s="728" t="s">
        <v>15</v>
      </c>
      <c r="F20" s="729" t="s">
        <v>7</v>
      </c>
      <c r="G20" s="728" t="s">
        <v>11</v>
      </c>
      <c r="H20" s="730">
        <v>3</v>
      </c>
      <c r="I20" s="729" t="s">
        <v>7</v>
      </c>
      <c r="J20" s="731">
        <v>0</v>
      </c>
      <c r="K20" s="260"/>
      <c r="L20" s="845" t="s">
        <v>207</v>
      </c>
      <c r="M20" s="845"/>
      <c r="N20" s="260"/>
      <c r="O20" s="260"/>
      <c r="P20" s="260"/>
      <c r="Q20" s="260"/>
      <c r="R20" s="260"/>
      <c r="S20" s="260"/>
      <c r="T20" s="260"/>
      <c r="U20" s="353"/>
      <c r="V20" s="353"/>
      <c r="W20" s="260"/>
      <c r="X20" s="260"/>
      <c r="Y20" s="262"/>
      <c r="Z20" s="260"/>
      <c r="AA20" s="260"/>
      <c r="AB20" s="260"/>
      <c r="AC20" s="260"/>
      <c r="AD20" s="356"/>
      <c r="AE20" s="356"/>
    </row>
    <row r="21" spans="1:35" ht="16.8" x14ac:dyDescent="0.3">
      <c r="A21" s="327" t="s">
        <v>31</v>
      </c>
      <c r="B21" s="260"/>
      <c r="C21" s="746">
        <v>0.44444444444444497</v>
      </c>
      <c r="D21" s="747" t="s">
        <v>27</v>
      </c>
      <c r="E21" s="728" t="s">
        <v>10</v>
      </c>
      <c r="F21" s="729" t="s">
        <v>7</v>
      </c>
      <c r="G21" s="728" t="s">
        <v>17</v>
      </c>
      <c r="H21" s="730">
        <v>1</v>
      </c>
      <c r="I21" s="729" t="s">
        <v>7</v>
      </c>
      <c r="J21" s="731">
        <v>1</v>
      </c>
      <c r="K21" s="260"/>
      <c r="L21" s="845" t="s">
        <v>248</v>
      </c>
      <c r="M21" s="845"/>
      <c r="N21" s="260"/>
      <c r="O21" s="260"/>
      <c r="P21" s="262"/>
      <c r="Q21" s="260"/>
      <c r="R21" s="260"/>
      <c r="S21" s="260"/>
      <c r="T21" s="260"/>
      <c r="U21" s="369"/>
      <c r="V21" s="369"/>
      <c r="W21" s="260"/>
      <c r="X21" s="260"/>
      <c r="Y21" s="262"/>
      <c r="Z21" s="260"/>
      <c r="AA21" s="260"/>
      <c r="AB21" s="260"/>
      <c r="AC21" s="260"/>
      <c r="AD21" s="356"/>
      <c r="AE21" s="356"/>
    </row>
    <row r="22" spans="1:35" ht="16.8" x14ac:dyDescent="0.3">
      <c r="A22" s="370">
        <v>3.4722222222222199E-3</v>
      </c>
      <c r="B22" s="260"/>
      <c r="C22" s="732">
        <v>0.45833333333333398</v>
      </c>
      <c r="D22" s="315" t="s">
        <v>25</v>
      </c>
      <c r="E22" s="736" t="s">
        <v>14</v>
      </c>
      <c r="F22" s="737" t="s">
        <v>7</v>
      </c>
      <c r="G22" s="736" t="s">
        <v>59</v>
      </c>
      <c r="H22" s="738">
        <v>3</v>
      </c>
      <c r="I22" s="737" t="s">
        <v>7</v>
      </c>
      <c r="J22" s="739">
        <v>0</v>
      </c>
      <c r="K22" s="260"/>
      <c r="L22" s="845" t="s">
        <v>249</v>
      </c>
      <c r="M22" s="845"/>
      <c r="N22" s="260"/>
      <c r="O22" s="260"/>
      <c r="P22" s="260"/>
      <c r="Q22" s="260"/>
      <c r="R22" s="260"/>
      <c r="S22" s="260"/>
      <c r="T22" s="260"/>
      <c r="U22" s="369"/>
      <c r="V22" s="369"/>
      <c r="W22" s="260"/>
      <c r="X22" s="260"/>
      <c r="Y22" s="262"/>
      <c r="Z22" s="260"/>
      <c r="AA22" s="260"/>
      <c r="AB22" s="260"/>
      <c r="AC22" s="260"/>
      <c r="AD22" s="356"/>
      <c r="AE22" s="356"/>
    </row>
    <row r="23" spans="1:35" ht="16.8" x14ac:dyDescent="0.3">
      <c r="A23" s="260"/>
      <c r="B23" s="260"/>
      <c r="C23" s="732">
        <v>0.45833333333333398</v>
      </c>
      <c r="D23" s="329" t="s">
        <v>26</v>
      </c>
      <c r="E23" s="736" t="s">
        <v>8</v>
      </c>
      <c r="F23" s="737" t="s">
        <v>7</v>
      </c>
      <c r="G23" s="736" t="s">
        <v>12</v>
      </c>
      <c r="H23" s="738">
        <v>4</v>
      </c>
      <c r="I23" s="737" t="s">
        <v>7</v>
      </c>
      <c r="J23" s="739">
        <v>2</v>
      </c>
      <c r="K23" s="260"/>
      <c r="L23" s="845" t="s">
        <v>250</v>
      </c>
      <c r="M23" s="845"/>
      <c r="N23" s="260"/>
      <c r="O23" s="260"/>
      <c r="P23" s="262"/>
      <c r="Q23" s="260"/>
      <c r="R23" s="260"/>
      <c r="S23" s="260"/>
      <c r="T23" s="260"/>
      <c r="U23" s="260"/>
      <c r="V23" s="260"/>
      <c r="W23" s="260"/>
      <c r="X23" s="260"/>
      <c r="Y23" s="262"/>
      <c r="Z23" s="260"/>
      <c r="AA23" s="260"/>
      <c r="AB23" s="260"/>
      <c r="AC23" s="260"/>
      <c r="AD23" s="356"/>
      <c r="AE23" s="356"/>
    </row>
    <row r="24" spans="1:35" ht="16.8" x14ac:dyDescent="0.3">
      <c r="A24" s="260"/>
      <c r="B24" s="260"/>
      <c r="C24" s="734">
        <v>0.45833333333333398</v>
      </c>
      <c r="D24" s="341" t="s">
        <v>27</v>
      </c>
      <c r="E24" s="736" t="s">
        <v>16</v>
      </c>
      <c r="F24" s="737" t="s">
        <v>7</v>
      </c>
      <c r="G24" s="736" t="s">
        <v>10</v>
      </c>
      <c r="H24" s="738">
        <v>5</v>
      </c>
      <c r="I24" s="737" t="s">
        <v>7</v>
      </c>
      <c r="J24" s="739">
        <v>1</v>
      </c>
      <c r="K24" s="260"/>
      <c r="L24" s="845" t="s">
        <v>251</v>
      </c>
      <c r="M24" s="845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2"/>
      <c r="Z24" s="260"/>
      <c r="AA24" s="260"/>
      <c r="AB24" s="260"/>
      <c r="AC24" s="260"/>
      <c r="AD24" s="356"/>
      <c r="AE24" s="356"/>
    </row>
    <row r="25" spans="1:35" ht="16.8" x14ac:dyDescent="0.3">
      <c r="A25" s="260"/>
      <c r="B25" s="260"/>
      <c r="C25" s="740">
        <v>0.47222222222222299</v>
      </c>
      <c r="D25" s="727" t="s">
        <v>25</v>
      </c>
      <c r="E25" s="728" t="s">
        <v>11</v>
      </c>
      <c r="F25" s="729" t="s">
        <v>7</v>
      </c>
      <c r="G25" s="728" t="s">
        <v>17</v>
      </c>
      <c r="H25" s="730">
        <v>0</v>
      </c>
      <c r="I25" s="729" t="s">
        <v>7</v>
      </c>
      <c r="J25" s="731">
        <v>1</v>
      </c>
      <c r="K25" s="260"/>
      <c r="L25" s="845" t="s">
        <v>252</v>
      </c>
      <c r="M25" s="845"/>
      <c r="N25" s="260"/>
      <c r="O25" s="260"/>
      <c r="P25" s="262"/>
      <c r="Q25" s="262"/>
      <c r="R25" s="260"/>
      <c r="S25" s="260"/>
      <c r="T25" s="260"/>
      <c r="U25" s="260"/>
      <c r="V25" s="260"/>
      <c r="W25" s="260"/>
      <c r="X25" s="260"/>
      <c r="Y25" s="260"/>
      <c r="Z25" s="260"/>
      <c r="AA25" s="260"/>
      <c r="AB25" s="260"/>
      <c r="AC25" s="262"/>
      <c r="AD25" s="260"/>
      <c r="AE25" s="260"/>
      <c r="AF25" s="260"/>
      <c r="AG25" s="260"/>
      <c r="AH25" s="356"/>
      <c r="AI25" s="356"/>
    </row>
    <row r="26" spans="1:35" ht="16.8" x14ac:dyDescent="0.3">
      <c r="A26" s="373"/>
      <c r="B26" s="260"/>
      <c r="C26" s="744">
        <v>0.47222222222222299</v>
      </c>
      <c r="D26" s="733" t="s">
        <v>26</v>
      </c>
      <c r="E26" s="728" t="s">
        <v>9</v>
      </c>
      <c r="F26" s="729" t="s">
        <v>7</v>
      </c>
      <c r="G26" s="728" t="s">
        <v>12</v>
      </c>
      <c r="H26" s="730">
        <v>5</v>
      </c>
      <c r="I26" s="729" t="s">
        <v>7</v>
      </c>
      <c r="J26" s="731">
        <v>0</v>
      </c>
      <c r="K26" s="260"/>
      <c r="L26" s="845" t="s">
        <v>253</v>
      </c>
      <c r="M26" s="845"/>
      <c r="N26" s="260"/>
      <c r="O26" s="260"/>
      <c r="P26" s="262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2"/>
      <c r="AD26" s="260"/>
      <c r="AE26" s="260"/>
      <c r="AF26" s="260"/>
      <c r="AG26" s="260"/>
      <c r="AH26" s="356"/>
      <c r="AI26" s="356"/>
    </row>
    <row r="27" spans="1:35" ht="16.8" x14ac:dyDescent="0.3">
      <c r="A27" s="295"/>
      <c r="B27" s="260"/>
      <c r="C27" s="746">
        <v>0.47222222222222299</v>
      </c>
      <c r="D27" s="735" t="s">
        <v>27</v>
      </c>
      <c r="E27" s="748"/>
      <c r="F27" s="748"/>
      <c r="G27" s="748"/>
      <c r="H27" s="730"/>
      <c r="I27" s="729"/>
      <c r="J27" s="731"/>
      <c r="K27" s="260"/>
      <c r="L27" s="845" t="s">
        <v>254</v>
      </c>
      <c r="M27" s="845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2"/>
      <c r="AD27" s="260"/>
      <c r="AE27" s="260"/>
      <c r="AF27" s="260"/>
      <c r="AG27" s="260"/>
      <c r="AH27" s="356"/>
      <c r="AI27" s="356"/>
    </row>
    <row r="28" spans="1:35" ht="16.8" x14ac:dyDescent="0.3">
      <c r="A28" s="313"/>
      <c r="B28" s="260"/>
      <c r="C28" s="726">
        <v>0.48611111111111099</v>
      </c>
      <c r="D28" s="315" t="s">
        <v>25</v>
      </c>
      <c r="E28" s="749" t="s">
        <v>8</v>
      </c>
      <c r="F28" s="737" t="s">
        <v>7</v>
      </c>
      <c r="G28" s="749" t="s">
        <v>59</v>
      </c>
      <c r="H28" s="738">
        <v>5</v>
      </c>
      <c r="I28" s="737" t="s">
        <v>7</v>
      </c>
      <c r="J28" s="739">
        <v>1</v>
      </c>
      <c r="K28" s="260"/>
      <c r="L28" s="845" t="s">
        <v>255</v>
      </c>
      <c r="M28" s="845"/>
      <c r="N28" s="353"/>
      <c r="O28" s="353"/>
      <c r="P28" s="353"/>
      <c r="Q28" s="369"/>
      <c r="R28" s="353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2"/>
      <c r="AD28" s="260"/>
      <c r="AE28" s="260"/>
      <c r="AF28" s="260"/>
      <c r="AG28" s="260"/>
      <c r="AH28" s="260"/>
      <c r="AI28" s="260"/>
    </row>
    <row r="29" spans="1:35" ht="16.8" x14ac:dyDescent="0.3">
      <c r="A29" s="379"/>
      <c r="B29" s="260"/>
      <c r="C29" s="732">
        <v>0.48611111111111099</v>
      </c>
      <c r="D29" s="329" t="s">
        <v>26</v>
      </c>
      <c r="E29" s="749" t="s">
        <v>15</v>
      </c>
      <c r="F29" s="737" t="s">
        <v>7</v>
      </c>
      <c r="G29" s="749" t="s">
        <v>10</v>
      </c>
      <c r="H29" s="738">
        <v>1</v>
      </c>
      <c r="I29" s="737" t="s">
        <v>7</v>
      </c>
      <c r="J29" s="739">
        <v>1</v>
      </c>
      <c r="K29" s="260"/>
      <c r="L29" s="845" t="s">
        <v>256</v>
      </c>
      <c r="M29" s="845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2"/>
      <c r="AD29" s="260"/>
      <c r="AE29" s="260"/>
      <c r="AF29" s="260"/>
      <c r="AG29" s="260"/>
      <c r="AH29" s="260"/>
      <c r="AI29" s="260"/>
    </row>
    <row r="30" spans="1:35" ht="16.8" x14ac:dyDescent="0.3">
      <c r="A30" s="260"/>
      <c r="B30" s="260"/>
      <c r="C30" s="734">
        <v>0.48611111111111099</v>
      </c>
      <c r="D30" s="341" t="s">
        <v>27</v>
      </c>
      <c r="E30" s="749" t="s">
        <v>16</v>
      </c>
      <c r="F30" s="737" t="s">
        <v>7</v>
      </c>
      <c r="G30" s="749" t="s">
        <v>11</v>
      </c>
      <c r="H30" s="750">
        <v>5</v>
      </c>
      <c r="I30" s="737" t="s">
        <v>7</v>
      </c>
      <c r="J30" s="751">
        <v>1</v>
      </c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2"/>
      <c r="AD30" s="260"/>
      <c r="AE30" s="260"/>
      <c r="AF30" s="260"/>
      <c r="AG30" s="260"/>
      <c r="AH30" s="260"/>
      <c r="AI30" s="260"/>
    </row>
    <row r="31" spans="1:35" ht="16.8" x14ac:dyDescent="0.3">
      <c r="A31" s="313"/>
      <c r="B31" s="260"/>
      <c r="C31" s="740">
        <v>0.5</v>
      </c>
      <c r="D31" s="727" t="s">
        <v>25</v>
      </c>
      <c r="E31" s="752" t="s">
        <v>8</v>
      </c>
      <c r="F31" s="753" t="s">
        <v>7</v>
      </c>
      <c r="G31" s="752" t="s">
        <v>14</v>
      </c>
      <c r="H31" s="742">
        <v>1</v>
      </c>
      <c r="I31" s="729" t="s">
        <v>7</v>
      </c>
      <c r="J31" s="743">
        <v>0</v>
      </c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2"/>
      <c r="AD31" s="260"/>
      <c r="AE31" s="260"/>
      <c r="AF31" s="260"/>
      <c r="AG31" s="260"/>
      <c r="AH31" s="260"/>
      <c r="AI31" s="260"/>
    </row>
    <row r="32" spans="1:35" ht="16.8" x14ac:dyDescent="0.3">
      <c r="A32" s="387"/>
      <c r="B32" s="260"/>
      <c r="C32" s="744">
        <v>0.5</v>
      </c>
      <c r="D32" s="733" t="s">
        <v>26</v>
      </c>
      <c r="E32" s="752" t="s">
        <v>15</v>
      </c>
      <c r="F32" s="729" t="s">
        <v>7</v>
      </c>
      <c r="G32" s="752" t="s">
        <v>17</v>
      </c>
      <c r="H32" s="742">
        <v>0</v>
      </c>
      <c r="I32" s="729" t="s">
        <v>7</v>
      </c>
      <c r="J32" s="743">
        <v>2</v>
      </c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2"/>
      <c r="AD32" s="260"/>
      <c r="AE32" s="260"/>
      <c r="AF32" s="260"/>
      <c r="AG32" s="260"/>
      <c r="AH32" s="260"/>
      <c r="AI32" s="260"/>
    </row>
    <row r="33" spans="1:29" ht="16.8" x14ac:dyDescent="0.3">
      <c r="A33" s="390"/>
      <c r="B33" s="260"/>
      <c r="C33" s="746">
        <v>0.5</v>
      </c>
      <c r="D33" s="735" t="s">
        <v>27</v>
      </c>
      <c r="E33" s="752" t="s">
        <v>9</v>
      </c>
      <c r="F33" s="729" t="s">
        <v>7</v>
      </c>
      <c r="G33" s="752" t="s">
        <v>59</v>
      </c>
      <c r="H33" s="742">
        <v>5</v>
      </c>
      <c r="I33" s="729" t="s">
        <v>7</v>
      </c>
      <c r="J33" s="743">
        <v>2</v>
      </c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2"/>
    </row>
    <row r="34" spans="1:29" ht="16.8" x14ac:dyDescent="0.3">
      <c r="A34" s="327"/>
      <c r="B34" s="260"/>
      <c r="C34" s="726">
        <v>0.51388888888888895</v>
      </c>
      <c r="D34" s="315" t="s">
        <v>25</v>
      </c>
      <c r="E34" s="749" t="str">
        <f>L5</f>
        <v>Kbely A</v>
      </c>
      <c r="F34" s="737" t="s">
        <v>7</v>
      </c>
      <c r="G34" s="749" t="str">
        <f>L13</f>
        <v>Hostivař</v>
      </c>
      <c r="H34" s="750">
        <v>1</v>
      </c>
      <c r="I34" s="737" t="s">
        <v>7</v>
      </c>
      <c r="J34" s="751">
        <v>2</v>
      </c>
      <c r="L34" s="260" t="s">
        <v>257</v>
      </c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2"/>
    </row>
    <row r="35" spans="1:29" ht="16.8" x14ac:dyDescent="0.3">
      <c r="A35" s="387"/>
      <c r="B35" s="260"/>
      <c r="C35" s="732">
        <v>0.51388888888888895</v>
      </c>
      <c r="D35" s="329" t="s">
        <v>26</v>
      </c>
      <c r="E35" s="749" t="str">
        <f>L4</f>
        <v>HK 12</v>
      </c>
      <c r="F35" s="737" t="s">
        <v>7</v>
      </c>
      <c r="G35" s="749" t="str">
        <f>L16</f>
        <v>Praga</v>
      </c>
      <c r="H35" s="750">
        <v>3</v>
      </c>
      <c r="I35" s="737" t="s">
        <v>7</v>
      </c>
      <c r="J35" s="751">
        <v>0</v>
      </c>
      <c r="L35" s="260" t="s">
        <v>258</v>
      </c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2"/>
    </row>
    <row r="36" spans="1:29" ht="16.8" x14ac:dyDescent="0.3">
      <c r="A36" s="370"/>
      <c r="B36" s="260"/>
      <c r="C36" s="734">
        <v>0.51388888888888895</v>
      </c>
      <c r="D36" s="341" t="s">
        <v>27</v>
      </c>
      <c r="E36" s="749" t="str">
        <f>L7</f>
        <v>Mnichovice A</v>
      </c>
      <c r="F36" s="737" t="s">
        <v>7</v>
      </c>
      <c r="G36" s="749" t="str">
        <f>L14</f>
        <v>Kbely B</v>
      </c>
      <c r="H36" s="750">
        <v>2</v>
      </c>
      <c r="I36" s="737" t="s">
        <v>7</v>
      </c>
      <c r="J36" s="751">
        <v>1</v>
      </c>
      <c r="L36" s="260" t="s">
        <v>84</v>
      </c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2"/>
    </row>
    <row r="37" spans="1:29" ht="16.8" x14ac:dyDescent="0.3">
      <c r="A37" s="260"/>
      <c r="B37" s="260"/>
      <c r="C37" s="740">
        <v>0.52777777777777801</v>
      </c>
      <c r="D37" s="754" t="s">
        <v>25</v>
      </c>
      <c r="E37" s="752" t="str">
        <f>L8</f>
        <v>Slavia K</v>
      </c>
      <c r="F37" s="753" t="s">
        <v>7</v>
      </c>
      <c r="G37" s="752" t="str">
        <f>L12</f>
        <v>Jičín</v>
      </c>
      <c r="H37" s="755">
        <v>0</v>
      </c>
      <c r="I37" s="753" t="s">
        <v>7</v>
      </c>
      <c r="J37" s="756">
        <v>3</v>
      </c>
      <c r="L37" s="260" t="s">
        <v>85</v>
      </c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2"/>
    </row>
    <row r="38" spans="1:29" ht="16.8" x14ac:dyDescent="0.3">
      <c r="A38" s="390"/>
      <c r="B38" s="260"/>
      <c r="C38" s="744">
        <v>0.52777777777777801</v>
      </c>
      <c r="D38" s="733" t="s">
        <v>26</v>
      </c>
      <c r="E38" s="752" t="str">
        <f>L6</f>
        <v>President</v>
      </c>
      <c r="F38" s="729" t="s">
        <v>7</v>
      </c>
      <c r="G38" s="752" t="str">
        <f>L15</f>
        <v>HK 13</v>
      </c>
      <c r="H38" s="757">
        <v>2</v>
      </c>
      <c r="I38" s="729" t="s">
        <v>7</v>
      </c>
      <c r="J38" s="758">
        <v>1</v>
      </c>
      <c r="K38" s="260" t="s">
        <v>259</v>
      </c>
      <c r="L38" s="260" t="s">
        <v>86</v>
      </c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2"/>
    </row>
    <row r="39" spans="1:29" ht="16.8" x14ac:dyDescent="0.3">
      <c r="A39" s="370"/>
      <c r="B39" s="260"/>
      <c r="C39" s="746">
        <v>0.52777777777777801</v>
      </c>
      <c r="D39" s="735" t="s">
        <v>27</v>
      </c>
      <c r="E39" s="759" t="str">
        <f>E34</f>
        <v>Kbely A</v>
      </c>
      <c r="F39" s="760" t="s">
        <v>7</v>
      </c>
      <c r="G39" s="759" t="str">
        <f>G35</f>
        <v>Praga</v>
      </c>
      <c r="H39" s="757">
        <v>2</v>
      </c>
      <c r="I39" s="729" t="s">
        <v>7</v>
      </c>
      <c r="J39" s="758">
        <v>0</v>
      </c>
      <c r="K39" s="260"/>
      <c r="L39" s="260" t="s">
        <v>88</v>
      </c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2"/>
    </row>
    <row r="40" spans="1:29" ht="16.8" x14ac:dyDescent="0.3">
      <c r="A40" s="404"/>
      <c r="B40" s="260"/>
      <c r="C40" s="740">
        <v>0.54166666666666696</v>
      </c>
      <c r="D40" s="395" t="s">
        <v>25</v>
      </c>
      <c r="E40" s="723" t="str">
        <f>G34</f>
        <v>Hostivař</v>
      </c>
      <c r="F40" s="761" t="s">
        <v>7</v>
      </c>
      <c r="G40" s="723" t="str">
        <f>E35</f>
        <v>HK 12</v>
      </c>
      <c r="H40" s="762">
        <v>2</v>
      </c>
      <c r="I40" s="763" t="s">
        <v>7</v>
      </c>
      <c r="J40" s="764">
        <v>3</v>
      </c>
      <c r="K40" s="260"/>
      <c r="L40" s="260" t="s">
        <v>90</v>
      </c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2"/>
    </row>
    <row r="41" spans="1:29" ht="16.8" x14ac:dyDescent="0.3">
      <c r="A41" s="260"/>
      <c r="B41" s="260"/>
      <c r="C41" s="405">
        <v>0.5625</v>
      </c>
      <c r="D41" s="406"/>
      <c r="E41" s="799" t="s">
        <v>52</v>
      </c>
      <c r="F41" s="799"/>
      <c r="G41" s="799"/>
      <c r="H41" s="408"/>
      <c r="I41" s="408"/>
      <c r="J41" s="765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2"/>
    </row>
  </sheetData>
  <mergeCells count="31">
    <mergeCell ref="E41:G41"/>
    <mergeCell ref="L25:M25"/>
    <mergeCell ref="L26:M26"/>
    <mergeCell ref="L27:M27"/>
    <mergeCell ref="L28:M28"/>
    <mergeCell ref="L29:M29"/>
    <mergeCell ref="L20:M20"/>
    <mergeCell ref="L21:M21"/>
    <mergeCell ref="L22:M22"/>
    <mergeCell ref="L23:M23"/>
    <mergeCell ref="L24:M24"/>
    <mergeCell ref="AB11:AD11"/>
    <mergeCell ref="E12:G12"/>
    <mergeCell ref="H12:J12"/>
    <mergeCell ref="L18:M18"/>
    <mergeCell ref="N19:O19"/>
    <mergeCell ref="M11:O11"/>
    <mergeCell ref="P11:R11"/>
    <mergeCell ref="S11:U11"/>
    <mergeCell ref="V11:X11"/>
    <mergeCell ref="Y11:AA11"/>
    <mergeCell ref="S3:U3"/>
    <mergeCell ref="V3:X3"/>
    <mergeCell ref="Y3:AA3"/>
    <mergeCell ref="AB3:AD3"/>
    <mergeCell ref="C4:D4"/>
    <mergeCell ref="C1:J1"/>
    <mergeCell ref="L1:R1"/>
    <mergeCell ref="C2:J2"/>
    <mergeCell ref="M3:O3"/>
    <mergeCell ref="P3:R3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34"/>
  <sheetViews>
    <sheetView zoomScale="75" zoomScaleNormal="75" workbookViewId="0">
      <selection activeCell="E19" sqref="E19"/>
    </sheetView>
  </sheetViews>
  <sheetFormatPr defaultColWidth="11.5546875" defaultRowHeight="16.8" x14ac:dyDescent="0.3"/>
  <cols>
    <col min="1" max="1" width="22.109375" style="15" customWidth="1"/>
    <col min="2" max="2" width="4.88671875" style="15" customWidth="1"/>
    <col min="3" max="3" width="8.88671875" style="16" customWidth="1"/>
    <col min="4" max="4" width="7.5546875" style="17" customWidth="1"/>
    <col min="5" max="5" width="22.6640625" style="15" customWidth="1"/>
    <col min="6" max="6" width="2.44140625" style="18" customWidth="1"/>
    <col min="7" max="7" width="22.6640625" style="15" customWidth="1"/>
    <col min="8" max="8" width="5.33203125" style="15" customWidth="1"/>
    <col min="9" max="9" width="2.33203125" style="18" customWidth="1"/>
    <col min="10" max="10" width="5.5546875" style="15" customWidth="1"/>
    <col min="11" max="11" width="1.5546875" style="15" hidden="1" customWidth="1"/>
    <col min="12" max="12" width="16.109375" style="15" hidden="1" customWidth="1"/>
    <col min="13" max="13" width="6.44140625" style="15" customWidth="1"/>
    <col min="14" max="14" width="3.44140625" style="15" customWidth="1"/>
    <col min="15" max="15" width="13.6640625" style="15" customWidth="1"/>
    <col min="16" max="16" width="6.109375" style="15" customWidth="1"/>
    <col min="17" max="17" width="2.109375" style="18" customWidth="1"/>
    <col min="18" max="19" width="6.109375" style="15" customWidth="1"/>
    <col min="20" max="20" width="2.109375" style="18" customWidth="1"/>
    <col min="21" max="22" width="6.109375" style="15" customWidth="1"/>
    <col min="23" max="23" width="2.109375" style="18" customWidth="1"/>
    <col min="24" max="25" width="6.109375" style="15" customWidth="1"/>
    <col min="26" max="26" width="2.109375" style="18" customWidth="1"/>
    <col min="27" max="28" width="6.109375" style="15" customWidth="1"/>
    <col min="29" max="29" width="2.109375" style="18" customWidth="1"/>
    <col min="30" max="30" width="6.109375" style="15" customWidth="1"/>
    <col min="31" max="31" width="6.77734375" style="15" customWidth="1"/>
    <col min="32" max="32" width="2.109375" style="18" customWidth="1"/>
    <col min="33" max="33" width="6.77734375" style="15" customWidth="1"/>
    <col min="34" max="35" width="7.6640625" style="15" customWidth="1"/>
    <col min="36" max="37" width="7" style="15" customWidth="1"/>
    <col min="38" max="252" width="11.5546875" style="15"/>
    <col min="253" max="256" width="11.5546875" style="19"/>
    <col min="257" max="257" width="22.109375" style="19" customWidth="1"/>
    <col min="258" max="258" width="4.88671875" style="19" customWidth="1"/>
    <col min="259" max="259" width="8.88671875" style="19" customWidth="1"/>
    <col min="260" max="260" width="7.5546875" style="19" customWidth="1"/>
    <col min="261" max="261" width="22.6640625" style="19" customWidth="1"/>
    <col min="262" max="262" width="2.44140625" style="19" customWidth="1"/>
    <col min="263" max="263" width="22.6640625" style="19" customWidth="1"/>
    <col min="264" max="264" width="5.33203125" style="19" customWidth="1"/>
    <col min="265" max="265" width="2.33203125" style="19" customWidth="1"/>
    <col min="266" max="266" width="5.5546875" style="19" customWidth="1"/>
    <col min="267" max="268" width="11.5546875" style="19" hidden="1"/>
    <col min="269" max="269" width="6.44140625" style="19" customWidth="1"/>
    <col min="270" max="270" width="3.44140625" style="19" customWidth="1"/>
    <col min="271" max="271" width="13.6640625" style="19" customWidth="1"/>
    <col min="272" max="272" width="6.109375" style="19" customWidth="1"/>
    <col min="273" max="273" width="2.109375" style="19" customWidth="1"/>
    <col min="274" max="275" width="6.109375" style="19" customWidth="1"/>
    <col min="276" max="276" width="2.109375" style="19" customWidth="1"/>
    <col min="277" max="278" width="6.109375" style="19" customWidth="1"/>
    <col min="279" max="279" width="2.109375" style="19" customWidth="1"/>
    <col min="280" max="281" width="6.109375" style="19" customWidth="1"/>
    <col min="282" max="282" width="2.109375" style="19" customWidth="1"/>
    <col min="283" max="284" width="6.109375" style="19" customWidth="1"/>
    <col min="285" max="285" width="2.109375" style="19" customWidth="1"/>
    <col min="286" max="286" width="6.109375" style="19" customWidth="1"/>
    <col min="287" max="287" width="6.77734375" style="19" customWidth="1"/>
    <col min="288" max="288" width="2.109375" style="19" customWidth="1"/>
    <col min="289" max="289" width="6.77734375" style="19" customWidth="1"/>
    <col min="290" max="291" width="7.6640625" style="19" customWidth="1"/>
    <col min="292" max="293" width="7" style="19" customWidth="1"/>
    <col min="294" max="512" width="11.5546875" style="19"/>
    <col min="513" max="513" width="22.109375" style="19" customWidth="1"/>
    <col min="514" max="514" width="4.88671875" style="19" customWidth="1"/>
    <col min="515" max="515" width="8.88671875" style="19" customWidth="1"/>
    <col min="516" max="516" width="7.5546875" style="19" customWidth="1"/>
    <col min="517" max="517" width="22.6640625" style="19" customWidth="1"/>
    <col min="518" max="518" width="2.44140625" style="19" customWidth="1"/>
    <col min="519" max="519" width="22.6640625" style="19" customWidth="1"/>
    <col min="520" max="520" width="5.33203125" style="19" customWidth="1"/>
    <col min="521" max="521" width="2.33203125" style="19" customWidth="1"/>
    <col min="522" max="522" width="5.5546875" style="19" customWidth="1"/>
    <col min="523" max="524" width="11.5546875" style="19" hidden="1"/>
    <col min="525" max="525" width="6.44140625" style="19" customWidth="1"/>
    <col min="526" max="526" width="3.44140625" style="19" customWidth="1"/>
    <col min="527" max="527" width="13.6640625" style="19" customWidth="1"/>
    <col min="528" max="528" width="6.109375" style="19" customWidth="1"/>
    <col min="529" max="529" width="2.109375" style="19" customWidth="1"/>
    <col min="530" max="531" width="6.109375" style="19" customWidth="1"/>
    <col min="532" max="532" width="2.109375" style="19" customWidth="1"/>
    <col min="533" max="534" width="6.109375" style="19" customWidth="1"/>
    <col min="535" max="535" width="2.109375" style="19" customWidth="1"/>
    <col min="536" max="537" width="6.109375" style="19" customWidth="1"/>
    <col min="538" max="538" width="2.109375" style="19" customWidth="1"/>
    <col min="539" max="540" width="6.109375" style="19" customWidth="1"/>
    <col min="541" max="541" width="2.109375" style="19" customWidth="1"/>
    <col min="542" max="542" width="6.109375" style="19" customWidth="1"/>
    <col min="543" max="543" width="6.77734375" style="19" customWidth="1"/>
    <col min="544" max="544" width="2.109375" style="19" customWidth="1"/>
    <col min="545" max="545" width="6.77734375" style="19" customWidth="1"/>
    <col min="546" max="547" width="7.6640625" style="19" customWidth="1"/>
    <col min="548" max="549" width="7" style="19" customWidth="1"/>
    <col min="550" max="768" width="11.5546875" style="19"/>
    <col min="769" max="769" width="22.109375" style="19" customWidth="1"/>
    <col min="770" max="770" width="4.88671875" style="19" customWidth="1"/>
    <col min="771" max="771" width="8.88671875" style="19" customWidth="1"/>
    <col min="772" max="772" width="7.5546875" style="19" customWidth="1"/>
    <col min="773" max="773" width="22.6640625" style="19" customWidth="1"/>
    <col min="774" max="774" width="2.44140625" style="19" customWidth="1"/>
    <col min="775" max="775" width="22.6640625" style="19" customWidth="1"/>
    <col min="776" max="776" width="5.33203125" style="19" customWidth="1"/>
    <col min="777" max="777" width="2.33203125" style="19" customWidth="1"/>
    <col min="778" max="778" width="5.5546875" style="19" customWidth="1"/>
    <col min="779" max="780" width="11.5546875" style="19" hidden="1"/>
    <col min="781" max="781" width="6.44140625" style="19" customWidth="1"/>
    <col min="782" max="782" width="3.44140625" style="19" customWidth="1"/>
    <col min="783" max="783" width="13.6640625" style="19" customWidth="1"/>
    <col min="784" max="784" width="6.109375" style="19" customWidth="1"/>
    <col min="785" max="785" width="2.109375" style="19" customWidth="1"/>
    <col min="786" max="787" width="6.109375" style="19" customWidth="1"/>
    <col min="788" max="788" width="2.109375" style="19" customWidth="1"/>
    <col min="789" max="790" width="6.109375" style="19" customWidth="1"/>
    <col min="791" max="791" width="2.109375" style="19" customWidth="1"/>
    <col min="792" max="793" width="6.109375" style="19" customWidth="1"/>
    <col min="794" max="794" width="2.109375" style="19" customWidth="1"/>
    <col min="795" max="796" width="6.109375" style="19" customWidth="1"/>
    <col min="797" max="797" width="2.109375" style="19" customWidth="1"/>
    <col min="798" max="798" width="6.109375" style="19" customWidth="1"/>
    <col min="799" max="799" width="6.77734375" style="19" customWidth="1"/>
    <col min="800" max="800" width="2.109375" style="19" customWidth="1"/>
    <col min="801" max="801" width="6.77734375" style="19" customWidth="1"/>
    <col min="802" max="803" width="7.6640625" style="19" customWidth="1"/>
    <col min="804" max="805" width="7" style="19" customWidth="1"/>
    <col min="806" max="1024" width="11.5546875" style="19"/>
  </cols>
  <sheetData>
    <row r="1" spans="1:37" s="19" customFormat="1" x14ac:dyDescent="0.3">
      <c r="A1" s="15"/>
      <c r="B1" s="15"/>
      <c r="C1" s="14"/>
      <c r="D1" s="14"/>
      <c r="E1" s="14"/>
      <c r="F1" s="14"/>
      <c r="G1" s="14"/>
      <c r="H1" s="14"/>
      <c r="I1" s="14"/>
      <c r="J1" s="14"/>
      <c r="K1" s="15"/>
      <c r="L1" s="15"/>
      <c r="M1" s="15"/>
      <c r="N1" s="15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5"/>
      <c r="AF1" s="18"/>
      <c r="AG1" s="15"/>
      <c r="AH1" s="15"/>
      <c r="AI1" s="15"/>
      <c r="AJ1" s="15"/>
      <c r="AK1" s="15"/>
    </row>
    <row r="2" spans="1:37" s="19" customFormat="1" x14ac:dyDescent="0.3">
      <c r="A2" s="15"/>
      <c r="B2" s="15"/>
      <c r="C2" s="12" t="s">
        <v>53</v>
      </c>
      <c r="D2" s="12"/>
      <c r="E2" s="12"/>
      <c r="F2" s="12"/>
      <c r="G2" s="12"/>
      <c r="H2" s="12"/>
      <c r="I2" s="12"/>
      <c r="J2" s="12"/>
      <c r="K2" s="15"/>
      <c r="L2" s="15"/>
      <c r="M2" s="15"/>
      <c r="N2" s="15"/>
      <c r="O2" s="15"/>
      <c r="P2" s="15"/>
      <c r="Q2" s="18"/>
      <c r="R2" s="15"/>
      <c r="S2" s="15"/>
      <c r="T2" s="18"/>
      <c r="U2" s="15"/>
      <c r="V2" s="15"/>
      <c r="W2" s="18"/>
      <c r="X2" s="15"/>
      <c r="Y2" s="15"/>
      <c r="Z2" s="18"/>
      <c r="AA2" s="15"/>
      <c r="AB2" s="15"/>
      <c r="AC2" s="18"/>
      <c r="AD2" s="15"/>
      <c r="AE2" s="15"/>
      <c r="AF2" s="18"/>
      <c r="AG2" s="15"/>
      <c r="AH2" s="15"/>
      <c r="AI2" s="15"/>
      <c r="AJ2" s="15"/>
      <c r="AK2" s="15"/>
    </row>
    <row r="3" spans="1:37" s="19" customFormat="1" x14ac:dyDescent="0.3">
      <c r="A3" s="15"/>
      <c r="B3" s="15"/>
      <c r="C3" s="16"/>
      <c r="D3" s="16"/>
      <c r="E3" s="16"/>
      <c r="F3" s="16"/>
      <c r="G3" s="16"/>
      <c r="H3" s="16"/>
      <c r="I3" s="16"/>
      <c r="J3" s="16"/>
      <c r="K3" s="15"/>
      <c r="L3" s="15"/>
      <c r="M3" s="15"/>
      <c r="N3" s="15"/>
      <c r="O3" s="21" t="s">
        <v>1</v>
      </c>
      <c r="P3" s="773" t="str">
        <f>E5</f>
        <v>Rakovník</v>
      </c>
      <c r="Q3" s="773"/>
      <c r="R3" s="773"/>
      <c r="S3" s="774" t="str">
        <f>E6</f>
        <v>Litice žlutí</v>
      </c>
      <c r="T3" s="774"/>
      <c r="U3" s="774"/>
      <c r="V3" s="9" t="str">
        <f>E7</f>
        <v>Slavia D</v>
      </c>
      <c r="W3" s="9"/>
      <c r="X3" s="9"/>
      <c r="Y3" s="8">
        <f>E8</f>
        <v>0</v>
      </c>
      <c r="Z3" s="8"/>
      <c r="AA3" s="8"/>
      <c r="AB3" s="7">
        <f>E9</f>
        <v>0</v>
      </c>
      <c r="AC3" s="7"/>
      <c r="AD3" s="7"/>
      <c r="AE3" s="775" t="s">
        <v>2</v>
      </c>
      <c r="AF3" s="775"/>
      <c r="AG3" s="775"/>
      <c r="AH3" s="55" t="s">
        <v>3</v>
      </c>
      <c r="AI3" s="55" t="s">
        <v>4</v>
      </c>
      <c r="AJ3" s="15"/>
      <c r="AK3" s="15"/>
    </row>
    <row r="4" spans="1:37" s="19" customFormat="1" x14ac:dyDescent="0.3">
      <c r="A4" s="15"/>
      <c r="B4" s="15"/>
      <c r="C4" s="5" t="s">
        <v>5</v>
      </c>
      <c r="D4" s="5"/>
      <c r="E4" s="184" t="s">
        <v>1</v>
      </c>
      <c r="F4" s="16"/>
      <c r="G4" s="185" t="s">
        <v>6</v>
      </c>
      <c r="H4" s="16"/>
      <c r="I4" s="16"/>
      <c r="J4" s="16"/>
      <c r="K4" s="15"/>
      <c r="L4" s="15"/>
      <c r="M4" s="15"/>
      <c r="N4" s="15"/>
      <c r="O4" s="26" t="str">
        <f>E5</f>
        <v>Rakovník</v>
      </c>
      <c r="P4" s="69"/>
      <c r="Q4" s="69"/>
      <c r="R4" s="69"/>
      <c r="S4" s="55">
        <f>H13</f>
        <v>0</v>
      </c>
      <c r="T4" s="55" t="s">
        <v>7</v>
      </c>
      <c r="U4" s="55">
        <f>J13</f>
        <v>0</v>
      </c>
      <c r="V4" s="55">
        <f>H17</f>
        <v>0</v>
      </c>
      <c r="W4" s="55" t="s">
        <v>7</v>
      </c>
      <c r="X4" s="55">
        <f>J17</f>
        <v>0</v>
      </c>
      <c r="Y4" s="55">
        <f>H25</f>
        <v>0</v>
      </c>
      <c r="Z4" s="55" t="s">
        <v>7</v>
      </c>
      <c r="AA4" s="55">
        <f>J25</f>
        <v>0</v>
      </c>
      <c r="AB4" s="55">
        <f>H30</f>
        <v>0</v>
      </c>
      <c r="AC4" s="55" t="s">
        <v>7</v>
      </c>
      <c r="AD4" s="186">
        <f>J30</f>
        <v>0</v>
      </c>
      <c r="AE4" s="43">
        <f>S4+V4+Y4+AB4</f>
        <v>0</v>
      </c>
      <c r="AF4" s="44" t="s">
        <v>7</v>
      </c>
      <c r="AG4" s="44">
        <f>U4+X4+AA4+AD4</f>
        <v>0</v>
      </c>
      <c r="AH4" s="55">
        <v>6</v>
      </c>
      <c r="AI4" s="55">
        <v>1</v>
      </c>
      <c r="AJ4" s="15"/>
      <c r="AK4" s="15"/>
    </row>
    <row r="5" spans="1:37" s="19" customFormat="1" x14ac:dyDescent="0.3">
      <c r="A5" s="15"/>
      <c r="B5" s="15"/>
      <c r="C5" s="16"/>
      <c r="D5" s="16"/>
      <c r="E5" s="23" t="s">
        <v>54</v>
      </c>
      <c r="F5" s="16"/>
      <c r="G5" s="25" t="s">
        <v>55</v>
      </c>
      <c r="H5" s="16"/>
      <c r="I5" s="16"/>
      <c r="J5" s="16"/>
      <c r="K5" s="15"/>
      <c r="L5" s="15"/>
      <c r="M5" s="15"/>
      <c r="N5" s="15"/>
      <c r="O5" s="39" t="str">
        <f>E6</f>
        <v>Litice žlutí</v>
      </c>
      <c r="P5" s="55">
        <f>J13</f>
        <v>0</v>
      </c>
      <c r="Q5" s="55" t="s">
        <v>7</v>
      </c>
      <c r="R5" s="55">
        <f>H13</f>
        <v>0</v>
      </c>
      <c r="S5" s="69"/>
      <c r="T5" s="69"/>
      <c r="U5" s="69"/>
      <c r="V5" s="55">
        <f>H29</f>
        <v>0</v>
      </c>
      <c r="W5" s="55" t="s">
        <v>7</v>
      </c>
      <c r="X5" s="55">
        <f>J29</f>
        <v>0</v>
      </c>
      <c r="Y5" s="55">
        <f>H22</f>
        <v>0</v>
      </c>
      <c r="Z5" s="55" t="s">
        <v>7</v>
      </c>
      <c r="AA5" s="55">
        <f>J22</f>
        <v>0</v>
      </c>
      <c r="AB5" s="44">
        <f>H26</f>
        <v>0</v>
      </c>
      <c r="AC5" s="55" t="s">
        <v>7</v>
      </c>
      <c r="AD5" s="90">
        <f>J26</f>
        <v>0</v>
      </c>
      <c r="AE5" s="43">
        <f>P5+V5+Y5+AB5</f>
        <v>0</v>
      </c>
      <c r="AF5" s="44" t="s">
        <v>7</v>
      </c>
      <c r="AG5" s="44">
        <f>R5+X5+AA5+AD5</f>
        <v>0</v>
      </c>
      <c r="AH5" s="44">
        <v>1</v>
      </c>
      <c r="AI5" s="44">
        <v>2</v>
      </c>
      <c r="AJ5" s="15"/>
      <c r="AK5" s="15"/>
    </row>
    <row r="6" spans="1:37" s="19" customFormat="1" x14ac:dyDescent="0.3">
      <c r="A6" s="15"/>
      <c r="B6" s="15"/>
      <c r="C6" s="16"/>
      <c r="D6" s="16"/>
      <c r="E6" s="23" t="s">
        <v>56</v>
      </c>
      <c r="F6" s="16"/>
      <c r="G6" s="25" t="s">
        <v>57</v>
      </c>
      <c r="H6" s="16"/>
      <c r="I6" s="16"/>
      <c r="J6" s="16"/>
      <c r="K6" s="15"/>
      <c r="L6" s="15"/>
      <c r="M6" s="15"/>
      <c r="N6" s="15"/>
      <c r="O6" s="45" t="str">
        <f>E7</f>
        <v>Slavia D</v>
      </c>
      <c r="P6" s="55">
        <f>J17</f>
        <v>0</v>
      </c>
      <c r="Q6" s="55" t="s">
        <v>7</v>
      </c>
      <c r="R6" s="55">
        <f>H17</f>
        <v>0</v>
      </c>
      <c r="S6" s="55">
        <f>J29</f>
        <v>0</v>
      </c>
      <c r="T6" s="55" t="s">
        <v>7</v>
      </c>
      <c r="U6" s="55">
        <f>H29</f>
        <v>0</v>
      </c>
      <c r="V6" s="69"/>
      <c r="W6" s="69"/>
      <c r="X6" s="69"/>
      <c r="Y6" s="55">
        <f>H14</f>
        <v>0</v>
      </c>
      <c r="Z6" s="55" t="s">
        <v>7</v>
      </c>
      <c r="AA6" s="55">
        <f>J14</f>
        <v>0</v>
      </c>
      <c r="AB6" s="44">
        <f>H21</f>
        <v>0</v>
      </c>
      <c r="AC6" s="55" t="s">
        <v>7</v>
      </c>
      <c r="AD6" s="90">
        <f>J21</f>
        <v>0</v>
      </c>
      <c r="AE6" s="43">
        <f>P6+S6+Y6+AB6</f>
        <v>0</v>
      </c>
      <c r="AF6" s="44" t="s">
        <v>7</v>
      </c>
      <c r="AG6" s="44">
        <f>R6+U6+AA6+AD6</f>
        <v>0</v>
      </c>
      <c r="AH6" s="44">
        <v>1</v>
      </c>
      <c r="AI6" s="44">
        <v>3</v>
      </c>
      <c r="AJ6" s="15"/>
      <c r="AK6" s="15"/>
    </row>
    <row r="7" spans="1:37" s="19" customFormat="1" x14ac:dyDescent="0.3">
      <c r="A7" s="15"/>
      <c r="B7" s="15"/>
      <c r="C7" s="16"/>
      <c r="D7" s="16"/>
      <c r="E7" s="187" t="s">
        <v>58</v>
      </c>
      <c r="F7" s="16"/>
      <c r="G7" s="25" t="s">
        <v>59</v>
      </c>
      <c r="H7" s="16"/>
      <c r="I7" s="16"/>
      <c r="J7" s="16"/>
      <c r="K7" s="15"/>
      <c r="L7" s="15"/>
      <c r="M7" s="15"/>
      <c r="N7" s="15"/>
      <c r="O7" s="51">
        <f>E8</f>
        <v>0</v>
      </c>
      <c r="P7" s="55">
        <f>J25</f>
        <v>0</v>
      </c>
      <c r="Q7" s="55" t="s">
        <v>7</v>
      </c>
      <c r="R7" s="55">
        <f>H25</f>
        <v>0</v>
      </c>
      <c r="S7" s="55">
        <f>J22</f>
        <v>0</v>
      </c>
      <c r="T7" s="55" t="s">
        <v>7</v>
      </c>
      <c r="U7" s="55">
        <f>J22</f>
        <v>0</v>
      </c>
      <c r="V7" s="55">
        <f>J14</f>
        <v>0</v>
      </c>
      <c r="W7" s="55" t="s">
        <v>7</v>
      </c>
      <c r="X7" s="55">
        <f>H14</f>
        <v>0</v>
      </c>
      <c r="Y7" s="69"/>
      <c r="Z7" s="69"/>
      <c r="AA7" s="69"/>
      <c r="AB7" s="44">
        <f>H18</f>
        <v>0</v>
      </c>
      <c r="AC7" s="55" t="s">
        <v>7</v>
      </c>
      <c r="AD7" s="90">
        <f>J18</f>
        <v>0</v>
      </c>
      <c r="AE7" s="43">
        <f>P7+S7+V7+AB7</f>
        <v>0</v>
      </c>
      <c r="AF7" s="44" t="s">
        <v>7</v>
      </c>
      <c r="AG7" s="44">
        <f>R7+U7+X7+AD7</f>
        <v>0</v>
      </c>
      <c r="AH7" s="44"/>
      <c r="AI7" s="44"/>
      <c r="AJ7" s="15"/>
      <c r="AK7" s="15"/>
    </row>
    <row r="8" spans="1:37" s="19" customFormat="1" x14ac:dyDescent="0.3">
      <c r="A8" s="15"/>
      <c r="B8" s="15"/>
      <c r="C8" s="16"/>
      <c r="D8" s="16"/>
      <c r="E8" s="187"/>
      <c r="F8" s="16"/>
      <c r="G8" s="25"/>
      <c r="H8" s="16"/>
      <c r="I8" s="16"/>
      <c r="J8" s="16"/>
      <c r="K8" s="15"/>
      <c r="L8" s="15"/>
      <c r="M8" s="15"/>
      <c r="N8" s="15"/>
      <c r="O8" s="188">
        <f>E9</f>
        <v>0</v>
      </c>
      <c r="P8" s="55">
        <f>J30</f>
        <v>0</v>
      </c>
      <c r="Q8" s="55" t="s">
        <v>7</v>
      </c>
      <c r="R8" s="55">
        <f>H30</f>
        <v>0</v>
      </c>
      <c r="S8" s="55">
        <f>J26</f>
        <v>0</v>
      </c>
      <c r="T8" s="55" t="s">
        <v>7</v>
      </c>
      <c r="U8" s="55">
        <f>H26</f>
        <v>0</v>
      </c>
      <c r="V8" s="55">
        <f>J21</f>
        <v>0</v>
      </c>
      <c r="W8" s="55" t="s">
        <v>7</v>
      </c>
      <c r="X8" s="55">
        <f>J21</f>
        <v>0</v>
      </c>
      <c r="Y8" s="55">
        <f>J18</f>
        <v>0</v>
      </c>
      <c r="Z8" s="55" t="s">
        <v>7</v>
      </c>
      <c r="AA8" s="55">
        <f>H18</f>
        <v>0</v>
      </c>
      <c r="AB8" s="69"/>
      <c r="AC8" s="69" t="s">
        <v>7</v>
      </c>
      <c r="AD8" s="189"/>
      <c r="AE8" s="36">
        <f>P8+S8+V8+Y8</f>
        <v>0</v>
      </c>
      <c r="AF8" s="55" t="s">
        <v>7</v>
      </c>
      <c r="AG8" s="55">
        <f>R8+U8+X8+AA8</f>
        <v>0</v>
      </c>
      <c r="AH8" s="55"/>
      <c r="AI8" s="55"/>
      <c r="AJ8" s="15"/>
      <c r="AK8" s="15"/>
    </row>
    <row r="9" spans="1:37" s="19" customFormat="1" x14ac:dyDescent="0.3">
      <c r="A9" s="15"/>
      <c r="B9" s="15"/>
      <c r="C9" s="16"/>
      <c r="D9" s="16"/>
      <c r="E9" s="187"/>
      <c r="F9" s="16"/>
      <c r="G9" s="190"/>
      <c r="H9" s="16"/>
      <c r="I9" s="16"/>
      <c r="J9" s="16"/>
      <c r="K9" s="15"/>
      <c r="L9" s="15"/>
      <c r="M9" s="15"/>
      <c r="N9" s="15"/>
      <c r="O9" s="56"/>
      <c r="P9" s="57"/>
      <c r="Q9" s="117"/>
      <c r="R9" s="57"/>
      <c r="S9" s="57"/>
      <c r="T9" s="117"/>
      <c r="U9" s="57"/>
      <c r="V9" s="57"/>
      <c r="W9" s="117"/>
      <c r="X9" s="57"/>
      <c r="Y9" s="57"/>
      <c r="Z9" s="57"/>
      <c r="AA9" s="57"/>
      <c r="AB9" s="57"/>
      <c r="AC9" s="57"/>
      <c r="AD9" s="57"/>
      <c r="AE9" s="117"/>
      <c r="AF9" s="117"/>
      <c r="AG9" s="57"/>
      <c r="AH9" s="57"/>
      <c r="AI9" s="57"/>
      <c r="AJ9" s="15"/>
      <c r="AK9" s="15"/>
    </row>
    <row r="10" spans="1:37" s="19" customFormat="1" x14ac:dyDescent="0.3">
      <c r="A10" s="15"/>
      <c r="B10" s="15"/>
      <c r="C10" s="16"/>
      <c r="D10" s="17"/>
      <c r="E10" s="58"/>
      <c r="F10" s="18"/>
      <c r="G10" s="15"/>
      <c r="H10" s="15"/>
      <c r="I10" s="18"/>
      <c r="J10" s="15"/>
      <c r="K10" s="15"/>
      <c r="L10" s="15"/>
      <c r="M10" s="15"/>
      <c r="N10" s="15"/>
      <c r="O10" s="59" t="s">
        <v>6</v>
      </c>
      <c r="P10" s="4" t="str">
        <f>G5</f>
        <v>Kadaň</v>
      </c>
      <c r="Q10" s="4"/>
      <c r="R10" s="4"/>
      <c r="S10" s="3" t="str">
        <f>G6</f>
        <v>Bohemians A</v>
      </c>
      <c r="T10" s="3"/>
      <c r="U10" s="3"/>
      <c r="V10" s="2" t="str">
        <f>G7</f>
        <v>Slavia K</v>
      </c>
      <c r="W10" s="2"/>
      <c r="X10" s="2"/>
      <c r="Y10" s="776">
        <f>G8</f>
        <v>0</v>
      </c>
      <c r="Z10" s="776"/>
      <c r="AA10" s="776"/>
      <c r="AB10" s="777">
        <f>G9</f>
        <v>0</v>
      </c>
      <c r="AC10" s="777"/>
      <c r="AD10" s="777"/>
      <c r="AE10" s="775" t="s">
        <v>2</v>
      </c>
      <c r="AF10" s="775"/>
      <c r="AG10" s="775"/>
      <c r="AH10" s="44" t="s">
        <v>3</v>
      </c>
      <c r="AI10" s="76" t="s">
        <v>4</v>
      </c>
      <c r="AJ10" s="15"/>
      <c r="AK10" s="15"/>
    </row>
    <row r="11" spans="1:37" s="19" customFormat="1" x14ac:dyDescent="0.3">
      <c r="A11" s="15"/>
      <c r="B11" s="15"/>
      <c r="C11" s="16"/>
      <c r="D11" s="17"/>
      <c r="E11" s="58"/>
      <c r="F11" s="18"/>
      <c r="G11" s="15"/>
      <c r="H11" s="15"/>
      <c r="I11" s="18"/>
      <c r="J11" s="15"/>
      <c r="K11" s="15"/>
      <c r="L11" s="15"/>
      <c r="M11" s="15"/>
      <c r="N11" s="15"/>
      <c r="O11" s="68" t="str">
        <f>G5</f>
        <v>Kadaň</v>
      </c>
      <c r="P11" s="69"/>
      <c r="Q11" s="69"/>
      <c r="R11" s="69"/>
      <c r="S11" s="55">
        <f>H15</f>
        <v>0</v>
      </c>
      <c r="T11" s="55" t="s">
        <v>7</v>
      </c>
      <c r="U11" s="55">
        <f>J15</f>
        <v>0</v>
      </c>
      <c r="V11" s="55">
        <f>H19</f>
        <v>0</v>
      </c>
      <c r="W11" s="55" t="s">
        <v>7</v>
      </c>
      <c r="X11" s="55">
        <f>J19</f>
        <v>0</v>
      </c>
      <c r="Y11" s="55">
        <f>H27</f>
        <v>0</v>
      </c>
      <c r="Z11" s="55" t="s">
        <v>7</v>
      </c>
      <c r="AA11" s="191">
        <f>J27</f>
        <v>0</v>
      </c>
      <c r="AB11" s="55">
        <f>H32</f>
        <v>0</v>
      </c>
      <c r="AC11" s="55" t="s">
        <v>7</v>
      </c>
      <c r="AD11" s="186">
        <f>J32</f>
        <v>0</v>
      </c>
      <c r="AE11" s="43">
        <f>S11+V11+Y11+AB11</f>
        <v>0</v>
      </c>
      <c r="AF11" s="44" t="s">
        <v>7</v>
      </c>
      <c r="AG11" s="44">
        <f>U11+X11+AA11+AD11</f>
        <v>0</v>
      </c>
      <c r="AH11" s="44">
        <v>6</v>
      </c>
      <c r="AI11" s="44">
        <v>1</v>
      </c>
      <c r="AJ11" s="117"/>
      <c r="AK11" s="15"/>
    </row>
    <row r="12" spans="1:37" s="15" customFormat="1" ht="17.399999999999999" x14ac:dyDescent="0.35">
      <c r="C12" s="65" t="s">
        <v>18</v>
      </c>
      <c r="D12" s="65" t="s">
        <v>19</v>
      </c>
      <c r="E12" s="767" t="s">
        <v>20</v>
      </c>
      <c r="F12" s="767"/>
      <c r="G12" s="767"/>
      <c r="H12" s="767" t="s">
        <v>21</v>
      </c>
      <c r="I12" s="767"/>
      <c r="J12" s="767"/>
      <c r="K12" s="66" t="s">
        <v>22</v>
      </c>
      <c r="L12" s="66" t="s">
        <v>23</v>
      </c>
      <c r="M12" s="67"/>
      <c r="N12" s="67"/>
      <c r="O12" s="87" t="str">
        <f>G6</f>
        <v>Bohemians A</v>
      </c>
      <c r="P12" s="55">
        <f>J15</f>
        <v>0</v>
      </c>
      <c r="Q12" s="55" t="s">
        <v>7</v>
      </c>
      <c r="R12" s="55">
        <f>H15</f>
        <v>0</v>
      </c>
      <c r="S12" s="69"/>
      <c r="T12" s="69"/>
      <c r="U12" s="69"/>
      <c r="V12" s="55">
        <f>H31</f>
        <v>0</v>
      </c>
      <c r="W12" s="55" t="s">
        <v>7</v>
      </c>
      <c r="X12" s="55">
        <f>J31</f>
        <v>0</v>
      </c>
      <c r="Y12" s="55">
        <f>H24</f>
        <v>0</v>
      </c>
      <c r="Z12" s="55" t="s">
        <v>7</v>
      </c>
      <c r="AA12" s="191">
        <f>J24</f>
        <v>0</v>
      </c>
      <c r="AB12" s="55">
        <f>H28</f>
        <v>0</v>
      </c>
      <c r="AC12" s="55" t="s">
        <v>7</v>
      </c>
      <c r="AD12" s="186">
        <f>J28</f>
        <v>0</v>
      </c>
      <c r="AE12" s="43">
        <f>P12+V12+Y12+AB12</f>
        <v>0</v>
      </c>
      <c r="AF12" s="44" t="s">
        <v>7</v>
      </c>
      <c r="AG12" s="44">
        <f>R12+X12+AA12+AD12</f>
        <v>0</v>
      </c>
      <c r="AH12" s="44">
        <v>3</v>
      </c>
      <c r="AI12" s="44">
        <v>4</v>
      </c>
      <c r="AJ12" s="117"/>
      <c r="AK12" s="117"/>
    </row>
    <row r="13" spans="1:37" s="15" customFormat="1" ht="17.850000000000001" customHeight="1" x14ac:dyDescent="0.3">
      <c r="A13" s="77" t="s">
        <v>24</v>
      </c>
      <c r="C13" s="78">
        <f>A14</f>
        <v>0.41666666666666702</v>
      </c>
      <c r="D13" s="79" t="s">
        <v>25</v>
      </c>
      <c r="E13" s="80" t="str">
        <f>E5</f>
        <v>Rakovník</v>
      </c>
      <c r="F13" s="81" t="s">
        <v>7</v>
      </c>
      <c r="G13" s="82" t="str">
        <f>E6</f>
        <v>Litice žlutí</v>
      </c>
      <c r="H13" s="192"/>
      <c r="I13" s="193"/>
      <c r="J13" s="194"/>
      <c r="K13" s="86"/>
      <c r="L13" s="86"/>
      <c r="O13" s="99" t="str">
        <f>G7</f>
        <v>Slavia K</v>
      </c>
      <c r="P13" s="55">
        <f>J19</f>
        <v>0</v>
      </c>
      <c r="Q13" s="55" t="s">
        <v>7</v>
      </c>
      <c r="R13" s="55">
        <f>H19</f>
        <v>0</v>
      </c>
      <c r="S13" s="55">
        <f>J31</f>
        <v>0</v>
      </c>
      <c r="T13" s="55" t="s">
        <v>7</v>
      </c>
      <c r="U13" s="55">
        <f>H31</f>
        <v>0</v>
      </c>
      <c r="V13" s="69"/>
      <c r="W13" s="69"/>
      <c r="X13" s="69"/>
      <c r="Y13" s="55">
        <f>H16</f>
        <v>0</v>
      </c>
      <c r="Z13" s="55" t="s">
        <v>7</v>
      </c>
      <c r="AA13" s="191">
        <f>J16</f>
        <v>0</v>
      </c>
      <c r="AB13" s="55">
        <f>H23</f>
        <v>0</v>
      </c>
      <c r="AC13" s="55" t="s">
        <v>7</v>
      </c>
      <c r="AD13" s="186">
        <f>J23</f>
        <v>0</v>
      </c>
      <c r="AE13" s="43">
        <f>P13+S13+Y13+AB13</f>
        <v>0</v>
      </c>
      <c r="AF13" s="44" t="s">
        <v>7</v>
      </c>
      <c r="AG13" s="44">
        <f>R13+U13+AA13+AD13</f>
        <v>0</v>
      </c>
      <c r="AH13" s="44">
        <v>3</v>
      </c>
      <c r="AI13" s="44">
        <v>3</v>
      </c>
      <c r="AJ13" s="133"/>
      <c r="AK13" s="117"/>
    </row>
    <row r="14" spans="1:37" s="15" customFormat="1" ht="17.850000000000001" customHeight="1" x14ac:dyDescent="0.3">
      <c r="A14" s="92">
        <v>0.41666666666666702</v>
      </c>
      <c r="C14" s="93">
        <f>A14</f>
        <v>0.41666666666666702</v>
      </c>
      <c r="D14" s="94" t="s">
        <v>26</v>
      </c>
      <c r="E14" s="95" t="str">
        <f>E7</f>
        <v>Slavia D</v>
      </c>
      <c r="F14" s="77" t="s">
        <v>7</v>
      </c>
      <c r="G14" s="96">
        <f>E8</f>
        <v>0</v>
      </c>
      <c r="H14" s="195"/>
      <c r="I14" s="196"/>
      <c r="J14" s="197"/>
      <c r="K14" s="86"/>
      <c r="L14" s="86"/>
      <c r="O14" s="114">
        <f>G8</f>
        <v>0</v>
      </c>
      <c r="P14" s="55">
        <f>J27</f>
        <v>0</v>
      </c>
      <c r="Q14" s="55" t="s">
        <v>7</v>
      </c>
      <c r="R14" s="55">
        <f>H27</f>
        <v>0</v>
      </c>
      <c r="S14" s="55">
        <f>J24</f>
        <v>0</v>
      </c>
      <c r="T14" s="55" t="s">
        <v>7</v>
      </c>
      <c r="U14" s="55">
        <f>H24</f>
        <v>0</v>
      </c>
      <c r="V14" s="55">
        <f>J16</f>
        <v>0</v>
      </c>
      <c r="W14" s="55" t="s">
        <v>7</v>
      </c>
      <c r="X14" s="55">
        <f>H16</f>
        <v>0</v>
      </c>
      <c r="Y14" s="69"/>
      <c r="Z14" s="69"/>
      <c r="AA14" s="198"/>
      <c r="AB14" s="55">
        <f>H20</f>
        <v>0</v>
      </c>
      <c r="AC14" s="55" t="s">
        <v>7</v>
      </c>
      <c r="AD14" s="186">
        <f>J20</f>
        <v>0</v>
      </c>
      <c r="AE14" s="43">
        <f>P14+S14+V14+AB14</f>
        <v>0</v>
      </c>
      <c r="AF14" s="44" t="s">
        <v>7</v>
      </c>
      <c r="AG14" s="44">
        <f>R14+U14+X14+AD14</f>
        <v>0</v>
      </c>
      <c r="AH14" s="44">
        <v>6</v>
      </c>
      <c r="AI14" s="44">
        <v>2</v>
      </c>
      <c r="AJ14" s="133"/>
      <c r="AK14" s="133"/>
    </row>
    <row r="15" spans="1:37" s="15" customFormat="1" ht="17.850000000000001" customHeight="1" x14ac:dyDescent="0.3">
      <c r="C15" s="78">
        <f>C13++A$17+A$20</f>
        <v>0.43055555555555591</v>
      </c>
      <c r="D15" s="79" t="s">
        <v>25</v>
      </c>
      <c r="E15" s="199" t="str">
        <f>G5</f>
        <v>Kadaň</v>
      </c>
      <c r="F15" s="81" t="s">
        <v>7</v>
      </c>
      <c r="G15" s="200" t="str">
        <f>G6</f>
        <v>Bohemians A</v>
      </c>
      <c r="H15" s="192"/>
      <c r="I15" s="193"/>
      <c r="J15" s="194"/>
      <c r="K15" s="86"/>
      <c r="L15" s="86"/>
      <c r="O15" s="62">
        <f>G9</f>
        <v>0</v>
      </c>
      <c r="P15" s="55">
        <f>J32</f>
        <v>0</v>
      </c>
      <c r="Q15" s="55" t="s">
        <v>7</v>
      </c>
      <c r="R15" s="55">
        <f>H32</f>
        <v>0</v>
      </c>
      <c r="S15" s="55">
        <f>J28</f>
        <v>0</v>
      </c>
      <c r="T15" s="55" t="s">
        <v>7</v>
      </c>
      <c r="U15" s="55">
        <f>H28</f>
        <v>0</v>
      </c>
      <c r="V15" s="55">
        <f>J23</f>
        <v>0</v>
      </c>
      <c r="W15" s="55" t="s">
        <v>7</v>
      </c>
      <c r="X15" s="55">
        <f>H23</f>
        <v>0</v>
      </c>
      <c r="Y15" s="55">
        <f>J20</f>
        <v>0</v>
      </c>
      <c r="Z15" s="55"/>
      <c r="AA15" s="191">
        <f>H20</f>
        <v>0</v>
      </c>
      <c r="AB15" s="69"/>
      <c r="AC15" s="69"/>
      <c r="AD15" s="189"/>
      <c r="AE15" s="36">
        <f>P15+S15+V15+Y15</f>
        <v>0</v>
      </c>
      <c r="AF15" s="44" t="s">
        <v>7</v>
      </c>
      <c r="AG15" s="55">
        <f>R15+U15+X15+AA15</f>
        <v>0</v>
      </c>
      <c r="AH15" s="44"/>
      <c r="AI15" s="44"/>
      <c r="AJ15" s="117"/>
      <c r="AK15" s="133"/>
    </row>
    <row r="16" spans="1:37" s="15" customFormat="1" ht="17.850000000000001" customHeight="1" x14ac:dyDescent="0.3">
      <c r="A16" s="77" t="s">
        <v>28</v>
      </c>
      <c r="C16" s="93">
        <f>C13++A$17+A$20</f>
        <v>0.43055555555555591</v>
      </c>
      <c r="D16" s="94" t="s">
        <v>26</v>
      </c>
      <c r="E16" s="116" t="str">
        <f>G7</f>
        <v>Slavia K</v>
      </c>
      <c r="F16" s="77" t="s">
        <v>7</v>
      </c>
      <c r="G16" s="77">
        <f>G8</f>
        <v>0</v>
      </c>
      <c r="H16" s="195"/>
      <c r="I16" s="196"/>
      <c r="J16" s="197"/>
      <c r="K16" s="86"/>
      <c r="L16" s="86"/>
      <c r="Q16" s="18"/>
      <c r="T16" s="18"/>
      <c r="W16" s="18"/>
      <c r="Z16" s="18"/>
      <c r="AC16" s="18"/>
      <c r="AF16" s="18"/>
      <c r="AK16" s="117"/>
    </row>
    <row r="17" spans="1:37" s="15" customFormat="1" ht="17.850000000000001" customHeight="1" x14ac:dyDescent="0.3">
      <c r="A17" s="92">
        <v>1.0416666666666701E-2</v>
      </c>
      <c r="C17" s="78">
        <f>C15++A$17+A$20</f>
        <v>0.44444444444444481</v>
      </c>
      <c r="D17" s="79" t="s">
        <v>25</v>
      </c>
      <c r="E17" s="80" t="str">
        <f>E5</f>
        <v>Rakovník</v>
      </c>
      <c r="F17" s="81" t="s">
        <v>7</v>
      </c>
      <c r="G17" s="201" t="str">
        <f>E7</f>
        <v>Slavia D</v>
      </c>
      <c r="H17" s="202"/>
      <c r="I17" s="193"/>
      <c r="J17" s="203"/>
      <c r="K17" s="126"/>
      <c r="L17" s="126"/>
      <c r="O17" s="768" t="s">
        <v>29</v>
      </c>
      <c r="P17" s="768"/>
      <c r="AJ17" s="117"/>
      <c r="AK17" s="117"/>
    </row>
    <row r="18" spans="1:37" s="15" customFormat="1" ht="17.850000000000001" customHeight="1" x14ac:dyDescent="0.3">
      <c r="A18" s="77"/>
      <c r="C18" s="93">
        <f>C15++A$17+A$20</f>
        <v>0.44444444444444481</v>
      </c>
      <c r="D18" s="94" t="s">
        <v>26</v>
      </c>
      <c r="E18" s="204">
        <f>E8</f>
        <v>0</v>
      </c>
      <c r="F18" s="107" t="s">
        <v>7</v>
      </c>
      <c r="G18" s="156">
        <f>E9</f>
        <v>0</v>
      </c>
      <c r="H18" s="195"/>
      <c r="I18" s="196"/>
      <c r="J18" s="197"/>
      <c r="K18" s="86"/>
      <c r="L18" s="86"/>
      <c r="O18" s="18"/>
      <c r="P18" s="18"/>
      <c r="Q18" s="18"/>
      <c r="R18" s="18"/>
      <c r="S18" s="769"/>
      <c r="T18" s="769"/>
      <c r="U18" s="769"/>
      <c r="V18" s="769"/>
      <c r="W18" s="18"/>
      <c r="X18" s="18"/>
      <c r="Y18" s="18"/>
      <c r="Z18" s="18"/>
      <c r="AA18" s="18"/>
      <c r="AB18" s="778"/>
      <c r="AC18" s="778"/>
      <c r="AD18" s="778"/>
      <c r="AE18" s="117"/>
      <c r="AF18" s="117"/>
      <c r="AG18" s="117"/>
      <c r="AH18" s="117"/>
      <c r="AI18" s="117"/>
      <c r="AJ18" s="117"/>
      <c r="AK18" s="117"/>
    </row>
    <row r="19" spans="1:37" s="15" customFormat="1" ht="17.850000000000001" customHeight="1" x14ac:dyDescent="0.3">
      <c r="A19" s="92" t="s">
        <v>31</v>
      </c>
      <c r="C19" s="78">
        <f>C17++A$17+A$20</f>
        <v>0.4583333333333337</v>
      </c>
      <c r="D19" s="79" t="s">
        <v>25</v>
      </c>
      <c r="E19" s="129" t="str">
        <f>G5</f>
        <v>Kadaň</v>
      </c>
      <c r="F19" s="77" t="s">
        <v>7</v>
      </c>
      <c r="G19" s="116" t="str">
        <f>G7</f>
        <v>Slavia K</v>
      </c>
      <c r="H19" s="192"/>
      <c r="I19" s="193"/>
      <c r="J19" s="194"/>
      <c r="K19" s="86"/>
      <c r="L19" s="86"/>
      <c r="O19" s="205" t="s">
        <v>60</v>
      </c>
      <c r="P19" s="206"/>
      <c r="Q19" s="36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33"/>
      <c r="AK19" s="133"/>
    </row>
    <row r="20" spans="1:37" s="15" customFormat="1" ht="17.850000000000001" customHeight="1" x14ac:dyDescent="0.3">
      <c r="A20" s="134">
        <v>3.4722222222222199E-3</v>
      </c>
      <c r="C20" s="93">
        <f>C17++A$17+A$20</f>
        <v>0.4583333333333337</v>
      </c>
      <c r="D20" s="94" t="s">
        <v>26</v>
      </c>
      <c r="E20" s="95" t="str">
        <f>E7</f>
        <v>Slavia D</v>
      </c>
      <c r="F20" s="77" t="s">
        <v>7</v>
      </c>
      <c r="G20" s="113">
        <f>E9</f>
        <v>0</v>
      </c>
      <c r="H20" s="195"/>
      <c r="I20" s="196"/>
      <c r="J20" s="197"/>
      <c r="K20" s="86"/>
      <c r="L20" s="86"/>
      <c r="O20" s="205" t="s">
        <v>61</v>
      </c>
      <c r="P20" s="206"/>
      <c r="Q20" s="36"/>
      <c r="Z20" s="18"/>
      <c r="AC20" s="18"/>
      <c r="AF20" s="18"/>
      <c r="AI20" s="133"/>
      <c r="AJ20" s="133"/>
      <c r="AK20" s="133"/>
    </row>
    <row r="21" spans="1:37" s="15" customFormat="1" ht="17.850000000000001" customHeight="1" x14ac:dyDescent="0.3">
      <c r="A21" s="92"/>
      <c r="C21" s="78">
        <f>C19++A$17+A$20</f>
        <v>0.4722222222222226</v>
      </c>
      <c r="D21" s="79" t="s">
        <v>25</v>
      </c>
      <c r="E21" s="207" t="str">
        <f>G6</f>
        <v>Bohemians A</v>
      </c>
      <c r="F21" s="208" t="s">
        <v>7</v>
      </c>
      <c r="G21" s="209">
        <f>G8</f>
        <v>0</v>
      </c>
      <c r="H21" s="192"/>
      <c r="I21" s="193"/>
      <c r="J21" s="194"/>
      <c r="K21" s="86"/>
      <c r="L21" s="86"/>
      <c r="O21" s="205" t="s">
        <v>62</v>
      </c>
      <c r="P21" s="206"/>
      <c r="Q21" s="36"/>
      <c r="Z21" s="18"/>
      <c r="AC21" s="18"/>
      <c r="AF21" s="18"/>
      <c r="AI21" s="133"/>
      <c r="AJ21" s="133"/>
      <c r="AK21" s="133"/>
    </row>
    <row r="22" spans="1:37" s="15" customFormat="1" ht="17.850000000000001" customHeight="1" x14ac:dyDescent="0.3">
      <c r="A22" s="134"/>
      <c r="C22" s="93">
        <f>C19++A$17+A$20</f>
        <v>0.4722222222222226</v>
      </c>
      <c r="D22" s="94" t="s">
        <v>26</v>
      </c>
      <c r="E22" s="210" t="str">
        <f>E6</f>
        <v>Litice žlutí</v>
      </c>
      <c r="F22" s="211" t="s">
        <v>7</v>
      </c>
      <c r="G22" s="212">
        <f>E8</f>
        <v>0</v>
      </c>
      <c r="H22" s="195"/>
      <c r="I22" s="196"/>
      <c r="J22" s="197"/>
      <c r="K22" s="86"/>
      <c r="L22" s="86"/>
      <c r="O22" s="205" t="s">
        <v>63</v>
      </c>
      <c r="P22" s="206"/>
      <c r="Q22" s="36"/>
      <c r="Z22" s="18"/>
      <c r="AC22" s="18"/>
      <c r="AF22" s="18"/>
      <c r="AI22" s="133"/>
      <c r="AJ22" s="133"/>
      <c r="AK22" s="133"/>
    </row>
    <row r="23" spans="1:37" s="15" customFormat="1" ht="17.850000000000001" customHeight="1" x14ac:dyDescent="0.3">
      <c r="A23" s="77"/>
      <c r="C23" s="78">
        <f>C21++A$17+A$20</f>
        <v>0.48611111111111149</v>
      </c>
      <c r="D23" s="79" t="s">
        <v>25</v>
      </c>
      <c r="E23" s="213" t="str">
        <f>E5</f>
        <v>Rakovník</v>
      </c>
      <c r="F23" s="81" t="s">
        <v>7</v>
      </c>
      <c r="G23" s="214">
        <f>E8</f>
        <v>0</v>
      </c>
      <c r="H23" s="192"/>
      <c r="I23" s="193"/>
      <c r="J23" s="194"/>
      <c r="K23" s="86"/>
      <c r="L23" s="86"/>
      <c r="O23" s="205" t="s">
        <v>64</v>
      </c>
      <c r="P23" s="206"/>
      <c r="Q23" s="36"/>
      <c r="R23" s="215"/>
      <c r="T23" s="215"/>
      <c r="U23" s="215"/>
      <c r="Z23" s="18"/>
      <c r="AC23" s="18"/>
      <c r="AF23" s="18"/>
      <c r="AI23" s="133"/>
      <c r="AJ23" s="133"/>
      <c r="AK23" s="133"/>
    </row>
    <row r="24" spans="1:37" s="15" customFormat="1" ht="17.850000000000001" customHeight="1" x14ac:dyDescent="0.3">
      <c r="A24" s="143"/>
      <c r="C24" s="93">
        <f>C21++A$17+A$20</f>
        <v>0.48611111111111149</v>
      </c>
      <c r="D24" s="94" t="s">
        <v>26</v>
      </c>
      <c r="E24" s="141" t="str">
        <f>E6</f>
        <v>Litice žlutí</v>
      </c>
      <c r="F24" s="77" t="s">
        <v>7</v>
      </c>
      <c r="G24" s="142">
        <f>E9</f>
        <v>0</v>
      </c>
      <c r="H24" s="195"/>
      <c r="I24" s="196"/>
      <c r="J24" s="197"/>
      <c r="K24" s="86"/>
      <c r="L24" s="86"/>
      <c r="O24" s="205" t="s">
        <v>65</v>
      </c>
      <c r="P24" s="206"/>
      <c r="Q24" s="36"/>
      <c r="R24" s="215"/>
      <c r="T24" s="215"/>
      <c r="U24" s="215"/>
      <c r="Z24" s="117"/>
      <c r="AA24" s="117"/>
      <c r="AB24" s="133"/>
      <c r="AC24" s="117"/>
      <c r="AD24" s="133"/>
      <c r="AE24" s="133"/>
      <c r="AF24" s="133"/>
      <c r="AG24" s="133"/>
      <c r="AH24" s="133"/>
      <c r="AI24" s="133"/>
    </row>
    <row r="25" spans="1:37" s="15" customFormat="1" ht="17.850000000000001" customHeight="1" x14ac:dyDescent="0.3">
      <c r="A25" s="77"/>
      <c r="C25" s="78">
        <f>C23++A$17+A$20</f>
        <v>0.50000000000000044</v>
      </c>
      <c r="D25" s="79" t="s">
        <v>25</v>
      </c>
      <c r="E25" s="216" t="str">
        <f>G5</f>
        <v>Kadaň</v>
      </c>
      <c r="F25" s="208" t="s">
        <v>7</v>
      </c>
      <c r="G25" s="217">
        <f>G8</f>
        <v>0</v>
      </c>
      <c r="H25" s="192"/>
      <c r="I25" s="193"/>
      <c r="J25" s="194"/>
      <c r="K25" s="126"/>
      <c r="L25" s="126"/>
      <c r="O25" s="205" t="s">
        <v>66</v>
      </c>
      <c r="P25" s="206"/>
      <c r="Q25" s="36"/>
      <c r="R25" s="215"/>
      <c r="Z25" s="18"/>
      <c r="AC25" s="18"/>
      <c r="AF25" s="18"/>
    </row>
    <row r="26" spans="1:37" s="15" customFormat="1" ht="17.850000000000001" customHeight="1" x14ac:dyDescent="0.3">
      <c r="A26" s="151"/>
      <c r="C26" s="93">
        <f>C23++A$17+A$20</f>
        <v>0.50000000000000044</v>
      </c>
      <c r="D26" s="94" t="s">
        <v>26</v>
      </c>
      <c r="E26" s="218" t="str">
        <f>E6</f>
        <v>Litice žlutí</v>
      </c>
      <c r="F26" s="219" t="s">
        <v>7</v>
      </c>
      <c r="G26" s="220" t="str">
        <f>E7</f>
        <v>Slavia D</v>
      </c>
      <c r="H26" s="195"/>
      <c r="I26" s="196"/>
      <c r="J26" s="197"/>
      <c r="K26" s="126"/>
      <c r="L26" s="126"/>
      <c r="O26" s="205" t="s">
        <v>67</v>
      </c>
      <c r="P26" s="206"/>
      <c r="Q26" s="36"/>
      <c r="R26" s="215"/>
      <c r="T26" s="18"/>
      <c r="W26" s="18"/>
      <c r="Z26" s="18"/>
      <c r="AC26" s="18"/>
      <c r="AF26" s="18"/>
    </row>
    <row r="27" spans="1:37" s="15" customFormat="1" ht="17.850000000000001" customHeight="1" x14ac:dyDescent="0.3">
      <c r="A27" s="92"/>
      <c r="C27" s="78">
        <f>C25++A$17+A$20</f>
        <v>0.51388888888888939</v>
      </c>
      <c r="D27" s="79" t="s">
        <v>25</v>
      </c>
      <c r="E27" s="221" t="str">
        <f>E5</f>
        <v>Rakovník</v>
      </c>
      <c r="F27" s="208" t="s">
        <v>7</v>
      </c>
      <c r="G27" s="222">
        <f>E9</f>
        <v>0</v>
      </c>
      <c r="H27" s="202"/>
      <c r="I27" s="193"/>
      <c r="J27" s="203"/>
      <c r="K27" s="126"/>
      <c r="L27" s="126"/>
      <c r="O27" s="205" t="s">
        <v>68</v>
      </c>
      <c r="P27" s="206"/>
      <c r="Q27" s="36"/>
      <c r="R27" s="215"/>
      <c r="T27" s="18"/>
      <c r="W27" s="18"/>
      <c r="Z27" s="18"/>
      <c r="AC27" s="18"/>
      <c r="AF27" s="18"/>
    </row>
    <row r="28" spans="1:37" s="15" customFormat="1" ht="17.850000000000001" customHeight="1" x14ac:dyDescent="0.3">
      <c r="A28" s="151"/>
      <c r="C28" s="93">
        <f>C25++A$17+A$20</f>
        <v>0.51388888888888939</v>
      </c>
      <c r="D28" s="94" t="s">
        <v>26</v>
      </c>
      <c r="E28" s="223" t="str">
        <f>G6</f>
        <v>Bohemians A</v>
      </c>
      <c r="F28" s="211" t="s">
        <v>7</v>
      </c>
      <c r="G28" s="224" t="str">
        <f>G7</f>
        <v>Slavia K</v>
      </c>
      <c r="H28" s="225"/>
      <c r="I28" s="196"/>
      <c r="J28" s="226"/>
      <c r="K28" s="126"/>
      <c r="L28" s="126"/>
      <c r="O28" s="205" t="s">
        <v>69</v>
      </c>
      <c r="P28" s="206"/>
      <c r="Q28" s="36"/>
      <c r="T28" s="18"/>
      <c r="W28" s="18"/>
      <c r="Z28" s="18"/>
      <c r="AC28" s="18"/>
      <c r="AF28" s="18"/>
    </row>
    <row r="29" spans="1:37" s="15" customFormat="1" ht="17.850000000000001" customHeight="1" x14ac:dyDescent="0.3">
      <c r="C29" s="78">
        <f>C27++A$17+A$20</f>
        <v>0.52777777777777835</v>
      </c>
      <c r="D29" s="79" t="s">
        <v>25</v>
      </c>
      <c r="E29" s="207" t="s">
        <v>43</v>
      </c>
      <c r="F29" s="208" t="s">
        <v>7</v>
      </c>
      <c r="G29" s="207" t="s">
        <v>44</v>
      </c>
      <c r="H29" s="202"/>
      <c r="I29" s="193"/>
      <c r="J29" s="203"/>
      <c r="Q29" s="18"/>
      <c r="T29" s="18"/>
      <c r="W29" s="18"/>
      <c r="Z29" s="18"/>
      <c r="AC29" s="18"/>
      <c r="AF29" s="18"/>
    </row>
    <row r="30" spans="1:37" s="19" customFormat="1" x14ac:dyDescent="0.3">
      <c r="A30" s="154"/>
      <c r="B30" s="15"/>
      <c r="C30" s="93">
        <f>C27++A$17+A$20</f>
        <v>0.52777777777777835</v>
      </c>
      <c r="D30" s="94" t="s">
        <v>26</v>
      </c>
      <c r="E30" s="227" t="s">
        <v>41</v>
      </c>
      <c r="F30" s="211"/>
      <c r="G30" s="227" t="s">
        <v>42</v>
      </c>
      <c r="H30" s="225"/>
      <c r="I30" s="196"/>
      <c r="J30" s="226"/>
      <c r="K30" s="15"/>
      <c r="L30" s="15"/>
      <c r="M30" s="15"/>
      <c r="N30" s="15"/>
      <c r="O30" s="15"/>
      <c r="P30" s="15"/>
      <c r="Q30" s="18"/>
      <c r="R30" s="15"/>
      <c r="S30" s="15"/>
      <c r="T30" s="18"/>
      <c r="U30" s="15"/>
      <c r="V30" s="15"/>
      <c r="W30" s="18"/>
      <c r="X30" s="15"/>
      <c r="Y30" s="15"/>
      <c r="Z30" s="18"/>
      <c r="AA30" s="15"/>
      <c r="AB30" s="15"/>
      <c r="AC30" s="18"/>
      <c r="AD30" s="15"/>
      <c r="AE30" s="15"/>
      <c r="AF30" s="18"/>
      <c r="AG30" s="15"/>
      <c r="AH30" s="15"/>
      <c r="AI30" s="15"/>
      <c r="AJ30" s="15"/>
      <c r="AK30" s="15"/>
    </row>
    <row r="31" spans="1:37" s="19" customFormat="1" x14ac:dyDescent="0.3">
      <c r="A31" s="15"/>
      <c r="B31" s="15"/>
      <c r="C31" s="78">
        <f>C29++A$17+A$20</f>
        <v>0.5416666666666673</v>
      </c>
      <c r="D31" s="79" t="s">
        <v>25</v>
      </c>
      <c r="E31" s="207" t="s">
        <v>50</v>
      </c>
      <c r="F31" s="208"/>
      <c r="G31" s="207" t="s">
        <v>51</v>
      </c>
      <c r="H31" s="192"/>
      <c r="I31" s="193"/>
      <c r="J31" s="194"/>
      <c r="K31" s="15"/>
      <c r="L31" s="15"/>
      <c r="M31" s="15"/>
      <c r="N31" s="15"/>
      <c r="O31" s="15"/>
      <c r="P31" s="15"/>
      <c r="Q31" s="18"/>
      <c r="R31" s="15"/>
      <c r="S31" s="15"/>
      <c r="T31" s="18"/>
      <c r="U31" s="15"/>
      <c r="V31" s="15"/>
      <c r="W31" s="18"/>
      <c r="X31" s="15"/>
      <c r="Y31" s="15"/>
      <c r="Z31" s="18"/>
      <c r="AA31" s="15"/>
      <c r="AB31" s="15"/>
      <c r="AC31" s="18"/>
      <c r="AD31" s="15"/>
      <c r="AE31" s="15"/>
      <c r="AF31" s="18"/>
      <c r="AG31" s="15"/>
      <c r="AH31" s="15"/>
      <c r="AI31" s="15"/>
      <c r="AJ31" s="15"/>
      <c r="AK31" s="15"/>
    </row>
    <row r="32" spans="1:37" s="19" customFormat="1" x14ac:dyDescent="0.3">
      <c r="A32" s="15"/>
      <c r="B32" s="15"/>
      <c r="C32" s="228">
        <f>C29++A$17+A$20</f>
        <v>0.5416666666666673</v>
      </c>
      <c r="D32" s="229" t="s">
        <v>26</v>
      </c>
      <c r="E32" s="227" t="s">
        <v>48</v>
      </c>
      <c r="F32" s="211"/>
      <c r="G32" s="227" t="s">
        <v>49</v>
      </c>
      <c r="H32" s="230"/>
      <c r="I32" s="231"/>
      <c r="J32" s="232"/>
      <c r="K32" s="15"/>
      <c r="L32" s="15"/>
      <c r="M32" s="15"/>
      <c r="N32" s="15"/>
      <c r="O32" s="15"/>
      <c r="P32" s="15"/>
      <c r="Q32" s="18"/>
      <c r="R32" s="15"/>
      <c r="S32" s="15"/>
      <c r="T32" s="18"/>
      <c r="U32" s="15"/>
      <c r="V32" s="15"/>
      <c r="W32" s="18"/>
      <c r="X32" s="15"/>
      <c r="Y32" s="15"/>
      <c r="Z32" s="18"/>
      <c r="AA32" s="15"/>
      <c r="AB32" s="15"/>
      <c r="AC32" s="18"/>
      <c r="AD32" s="15"/>
      <c r="AE32" s="15"/>
      <c r="AF32" s="18"/>
      <c r="AG32" s="15"/>
      <c r="AH32" s="15"/>
      <c r="AI32" s="15"/>
      <c r="AJ32" s="15"/>
      <c r="AK32" s="15"/>
    </row>
    <row r="34" spans="3:10" x14ac:dyDescent="0.3">
      <c r="C34" s="179">
        <f>C32+A$17+A$20+A20+A20</f>
        <v>0.56250000000000067</v>
      </c>
      <c r="D34" s="180"/>
      <c r="E34" s="772" t="s">
        <v>52</v>
      </c>
      <c r="F34" s="772"/>
      <c r="G34" s="772"/>
      <c r="H34" s="181"/>
      <c r="I34" s="182"/>
      <c r="J34" s="183"/>
    </row>
  </sheetData>
  <mergeCells count="22">
    <mergeCell ref="E34:G34"/>
    <mergeCell ref="E12:G12"/>
    <mergeCell ref="H12:J12"/>
    <mergeCell ref="O17:P17"/>
    <mergeCell ref="S18:V18"/>
    <mergeCell ref="AB18:AD18"/>
    <mergeCell ref="AE3:AG3"/>
    <mergeCell ref="C4:D4"/>
    <mergeCell ref="P10:R10"/>
    <mergeCell ref="S10:U10"/>
    <mergeCell ref="V10:X10"/>
    <mergeCell ref="Y10:AA10"/>
    <mergeCell ref="AB10:AD10"/>
    <mergeCell ref="AE10:AG10"/>
    <mergeCell ref="C1:J1"/>
    <mergeCell ref="O1:AD1"/>
    <mergeCell ref="C2:J2"/>
    <mergeCell ref="P3:R3"/>
    <mergeCell ref="S3:U3"/>
    <mergeCell ref="V3:X3"/>
    <mergeCell ref="Y3:AA3"/>
    <mergeCell ref="AB3:AD3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Roman,obyčejné"&amp;12&amp;A</oddHeader>
    <oddFooter>&amp;C&amp;"Times New Roman,obyčejné"&amp;12Stránka &amp;P</oddFooter>
  </headerFooter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41"/>
  <sheetViews>
    <sheetView topLeftCell="A10" zoomScale="75" zoomScaleNormal="75" workbookViewId="0">
      <selection activeCell="H38" sqref="H38"/>
    </sheetView>
  </sheetViews>
  <sheetFormatPr defaultColWidth="11.5546875" defaultRowHeight="16.8" x14ac:dyDescent="0.3"/>
  <cols>
    <col min="1" max="1" width="22.109375" style="15" customWidth="1"/>
    <col min="2" max="2" width="4.88671875" style="15" customWidth="1"/>
    <col min="3" max="3" width="8.88671875" style="16" customWidth="1"/>
    <col min="4" max="4" width="7.5546875" style="17" customWidth="1"/>
    <col min="5" max="5" width="22.6640625" style="15" customWidth="1"/>
    <col min="6" max="6" width="2.44140625" style="18" customWidth="1"/>
    <col min="7" max="7" width="22.6640625" style="15" customWidth="1"/>
    <col min="8" max="8" width="5.33203125" style="15" customWidth="1"/>
    <col min="9" max="9" width="2.33203125" style="18" customWidth="1"/>
    <col min="10" max="10" width="5.5546875" style="15" customWidth="1"/>
    <col min="11" max="11" width="1.5546875" style="15" hidden="1" customWidth="1"/>
    <col min="12" max="12" width="16.109375" style="15" hidden="1" customWidth="1"/>
    <col min="13" max="13" width="3.5546875" style="15" customWidth="1"/>
    <col min="14" max="14" width="3.44140625" style="15" customWidth="1"/>
    <col min="15" max="15" width="13.6640625" style="15" customWidth="1"/>
    <col min="16" max="16" width="6.109375" style="15" customWidth="1"/>
    <col min="17" max="17" width="2.109375" style="15" customWidth="1"/>
    <col min="18" max="19" width="6.109375" style="15" customWidth="1"/>
    <col min="20" max="20" width="2.109375" style="15" customWidth="1"/>
    <col min="21" max="21" width="6.109375" style="15" hidden="1" customWidth="1"/>
    <col min="22" max="22" width="7" style="15" hidden="1" customWidth="1"/>
    <col min="23" max="24" width="6.109375" style="15" customWidth="1"/>
    <col min="25" max="25" width="2.109375" style="15" customWidth="1"/>
    <col min="26" max="27" width="6.109375" style="15" customWidth="1"/>
    <col min="28" max="28" width="2.109375" style="15" customWidth="1"/>
    <col min="29" max="30" width="6.109375" style="15" customWidth="1"/>
    <col min="31" max="31" width="2.109375" style="15" customWidth="1"/>
    <col min="32" max="32" width="6.109375" style="15" customWidth="1"/>
    <col min="33" max="33" width="7.6640625" style="15" customWidth="1"/>
    <col min="34" max="34" width="2.109375" style="18" customWidth="1"/>
    <col min="35" max="35" width="7.6640625" style="15" customWidth="1"/>
    <col min="36" max="37" width="9.21875" style="15" customWidth="1"/>
    <col min="38" max="245" width="11.5546875" style="15"/>
    <col min="246" max="256" width="11.5546875" style="19"/>
    <col min="257" max="257" width="22.109375" style="19" customWidth="1"/>
    <col min="258" max="258" width="4.88671875" style="19" customWidth="1"/>
    <col min="259" max="259" width="8.88671875" style="19" customWidth="1"/>
    <col min="260" max="260" width="7.5546875" style="19" customWidth="1"/>
    <col min="261" max="261" width="22.6640625" style="19" customWidth="1"/>
    <col min="262" max="262" width="2.44140625" style="19" customWidth="1"/>
    <col min="263" max="263" width="22.6640625" style="19" customWidth="1"/>
    <col min="264" max="264" width="5.33203125" style="19" customWidth="1"/>
    <col min="265" max="265" width="2.33203125" style="19" customWidth="1"/>
    <col min="266" max="266" width="5.5546875" style="19" customWidth="1"/>
    <col min="267" max="268" width="11.5546875" style="19" hidden="1"/>
    <col min="269" max="269" width="3.5546875" style="19" customWidth="1"/>
    <col min="270" max="270" width="3.44140625" style="19" customWidth="1"/>
    <col min="271" max="271" width="13.6640625" style="19" customWidth="1"/>
    <col min="272" max="272" width="6.109375" style="19" customWidth="1"/>
    <col min="273" max="273" width="2.109375" style="19" customWidth="1"/>
    <col min="274" max="275" width="6.109375" style="19" customWidth="1"/>
    <col min="276" max="276" width="2.109375" style="19" customWidth="1"/>
    <col min="277" max="278" width="11.5546875" style="19" hidden="1"/>
    <col min="279" max="280" width="6.109375" style="19" customWidth="1"/>
    <col min="281" max="281" width="2.109375" style="19" customWidth="1"/>
    <col min="282" max="283" width="6.109375" style="19" customWidth="1"/>
    <col min="284" max="284" width="2.109375" style="19" customWidth="1"/>
    <col min="285" max="286" width="6.109375" style="19" customWidth="1"/>
    <col min="287" max="287" width="2.109375" style="19" customWidth="1"/>
    <col min="288" max="288" width="6.109375" style="19" customWidth="1"/>
    <col min="289" max="289" width="7.6640625" style="19" customWidth="1"/>
    <col min="290" max="290" width="2.109375" style="19" customWidth="1"/>
    <col min="291" max="291" width="7.6640625" style="19" customWidth="1"/>
    <col min="292" max="293" width="9.21875" style="19" customWidth="1"/>
    <col min="294" max="512" width="11.5546875" style="19"/>
    <col min="513" max="513" width="22.109375" style="19" customWidth="1"/>
    <col min="514" max="514" width="4.88671875" style="19" customWidth="1"/>
    <col min="515" max="515" width="8.88671875" style="19" customWidth="1"/>
    <col min="516" max="516" width="7.5546875" style="19" customWidth="1"/>
    <col min="517" max="517" width="22.6640625" style="19" customWidth="1"/>
    <col min="518" max="518" width="2.44140625" style="19" customWidth="1"/>
    <col min="519" max="519" width="22.6640625" style="19" customWidth="1"/>
    <col min="520" max="520" width="5.33203125" style="19" customWidth="1"/>
    <col min="521" max="521" width="2.33203125" style="19" customWidth="1"/>
    <col min="522" max="522" width="5.5546875" style="19" customWidth="1"/>
    <col min="523" max="524" width="11.5546875" style="19" hidden="1"/>
    <col min="525" max="525" width="3.5546875" style="19" customWidth="1"/>
    <col min="526" max="526" width="3.44140625" style="19" customWidth="1"/>
    <col min="527" max="527" width="13.6640625" style="19" customWidth="1"/>
    <col min="528" max="528" width="6.109375" style="19" customWidth="1"/>
    <col min="529" max="529" width="2.109375" style="19" customWidth="1"/>
    <col min="530" max="531" width="6.109375" style="19" customWidth="1"/>
    <col min="532" max="532" width="2.109375" style="19" customWidth="1"/>
    <col min="533" max="534" width="11.5546875" style="19" hidden="1"/>
    <col min="535" max="536" width="6.109375" style="19" customWidth="1"/>
    <col min="537" max="537" width="2.109375" style="19" customWidth="1"/>
    <col min="538" max="539" width="6.109375" style="19" customWidth="1"/>
    <col min="540" max="540" width="2.109375" style="19" customWidth="1"/>
    <col min="541" max="542" width="6.109375" style="19" customWidth="1"/>
    <col min="543" max="543" width="2.109375" style="19" customWidth="1"/>
    <col min="544" max="544" width="6.109375" style="19" customWidth="1"/>
    <col min="545" max="545" width="7.6640625" style="19" customWidth="1"/>
    <col min="546" max="546" width="2.109375" style="19" customWidth="1"/>
    <col min="547" max="547" width="7.6640625" style="19" customWidth="1"/>
    <col min="548" max="549" width="9.21875" style="19" customWidth="1"/>
    <col min="550" max="768" width="11.5546875" style="19"/>
    <col min="769" max="769" width="22.109375" style="19" customWidth="1"/>
    <col min="770" max="770" width="4.88671875" style="19" customWidth="1"/>
    <col min="771" max="771" width="8.88671875" style="19" customWidth="1"/>
    <col min="772" max="772" width="7.5546875" style="19" customWidth="1"/>
    <col min="773" max="773" width="22.6640625" style="19" customWidth="1"/>
    <col min="774" max="774" width="2.44140625" style="19" customWidth="1"/>
    <col min="775" max="775" width="22.6640625" style="19" customWidth="1"/>
    <col min="776" max="776" width="5.33203125" style="19" customWidth="1"/>
    <col min="777" max="777" width="2.33203125" style="19" customWidth="1"/>
    <col min="778" max="778" width="5.5546875" style="19" customWidth="1"/>
    <col min="779" max="780" width="11.5546875" style="19" hidden="1"/>
    <col min="781" max="781" width="3.5546875" style="19" customWidth="1"/>
    <col min="782" max="782" width="3.44140625" style="19" customWidth="1"/>
    <col min="783" max="783" width="13.6640625" style="19" customWidth="1"/>
    <col min="784" max="784" width="6.109375" style="19" customWidth="1"/>
    <col min="785" max="785" width="2.109375" style="19" customWidth="1"/>
    <col min="786" max="787" width="6.109375" style="19" customWidth="1"/>
    <col min="788" max="788" width="2.109375" style="19" customWidth="1"/>
    <col min="789" max="790" width="11.5546875" style="19" hidden="1"/>
    <col min="791" max="792" width="6.109375" style="19" customWidth="1"/>
    <col min="793" max="793" width="2.109375" style="19" customWidth="1"/>
    <col min="794" max="795" width="6.109375" style="19" customWidth="1"/>
    <col min="796" max="796" width="2.109375" style="19" customWidth="1"/>
    <col min="797" max="798" width="6.109375" style="19" customWidth="1"/>
    <col min="799" max="799" width="2.109375" style="19" customWidth="1"/>
    <col min="800" max="800" width="6.109375" style="19" customWidth="1"/>
    <col min="801" max="801" width="7.6640625" style="19" customWidth="1"/>
    <col min="802" max="802" width="2.109375" style="19" customWidth="1"/>
    <col min="803" max="803" width="7.6640625" style="19" customWidth="1"/>
    <col min="804" max="805" width="9.21875" style="19" customWidth="1"/>
    <col min="806" max="1024" width="11.5546875" style="19"/>
  </cols>
  <sheetData>
    <row r="1" spans="1:37" s="19" customFormat="1" x14ac:dyDescent="0.3">
      <c r="A1" s="15"/>
      <c r="B1" s="15"/>
      <c r="C1" s="14"/>
      <c r="D1" s="14"/>
      <c r="E1" s="14"/>
      <c r="F1" s="14"/>
      <c r="G1" s="14"/>
      <c r="H1" s="14"/>
      <c r="I1" s="14"/>
      <c r="J1" s="14"/>
      <c r="K1" s="15"/>
      <c r="L1" s="15"/>
      <c r="M1" s="15"/>
      <c r="N1" s="15"/>
      <c r="O1" s="13"/>
      <c r="P1" s="13"/>
      <c r="Q1" s="13"/>
      <c r="R1" s="13"/>
      <c r="S1" s="13"/>
      <c r="T1" s="13"/>
      <c r="U1" s="13"/>
      <c r="V1" s="13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8"/>
      <c r="AI1" s="15"/>
      <c r="AJ1" s="15"/>
      <c r="AK1" s="15"/>
    </row>
    <row r="2" spans="1:37" s="19" customFormat="1" x14ac:dyDescent="0.3">
      <c r="A2" s="15"/>
      <c r="B2" s="15"/>
      <c r="C2" s="12" t="s">
        <v>70</v>
      </c>
      <c r="D2" s="12"/>
      <c r="E2" s="12"/>
      <c r="F2" s="12"/>
      <c r="G2" s="12"/>
      <c r="H2" s="12"/>
      <c r="I2" s="12"/>
      <c r="J2" s="12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8"/>
      <c r="AI2" s="15"/>
      <c r="AJ2" s="15"/>
      <c r="AK2" s="15"/>
    </row>
    <row r="3" spans="1:37" s="19" customFormat="1" x14ac:dyDescent="0.3">
      <c r="A3" s="15"/>
      <c r="B3" s="15"/>
      <c r="C3" s="16"/>
      <c r="D3" s="16"/>
      <c r="E3" s="16"/>
      <c r="F3" s="16"/>
      <c r="G3" s="16"/>
      <c r="H3" s="16"/>
      <c r="I3" s="16"/>
      <c r="J3" s="16"/>
      <c r="K3" s="15"/>
      <c r="L3" s="15"/>
      <c r="M3" s="15"/>
      <c r="N3" s="15"/>
      <c r="O3" s="21" t="s">
        <v>1</v>
      </c>
      <c r="P3" s="11" t="str">
        <f>E5</f>
        <v>Hostivař</v>
      </c>
      <c r="Q3" s="11"/>
      <c r="R3" s="11"/>
      <c r="S3" s="10" t="str">
        <f>E6</f>
        <v>Bohemians B</v>
      </c>
      <c r="T3" s="10"/>
      <c r="U3" s="10"/>
      <c r="V3" s="10"/>
      <c r="W3" s="10"/>
      <c r="X3" s="9" t="str">
        <f>E7</f>
        <v>Hradec 13</v>
      </c>
      <c r="Y3" s="9"/>
      <c r="Z3" s="9"/>
      <c r="AA3" s="8" t="str">
        <f>E8</f>
        <v>Mnichovice A</v>
      </c>
      <c r="AB3" s="8"/>
      <c r="AC3" s="8"/>
      <c r="AD3" s="7" t="str">
        <f>E9</f>
        <v>President</v>
      </c>
      <c r="AE3" s="7"/>
      <c r="AF3" s="7"/>
      <c r="AG3" s="6" t="s">
        <v>2</v>
      </c>
      <c r="AH3" s="6"/>
      <c r="AI3" s="6"/>
      <c r="AJ3" s="22" t="s">
        <v>3</v>
      </c>
      <c r="AK3" s="22" t="s">
        <v>4</v>
      </c>
    </row>
    <row r="4" spans="1:37" s="19" customFormat="1" x14ac:dyDescent="0.3">
      <c r="A4" s="15"/>
      <c r="B4" s="15"/>
      <c r="C4" s="5" t="s">
        <v>5</v>
      </c>
      <c r="D4" s="5"/>
      <c r="E4" s="184" t="s">
        <v>1</v>
      </c>
      <c r="F4" s="16"/>
      <c r="G4" s="185" t="s">
        <v>6</v>
      </c>
      <c r="H4" s="16"/>
      <c r="I4" s="16"/>
      <c r="J4" s="16"/>
      <c r="K4" s="15"/>
      <c r="L4" s="15"/>
      <c r="M4" s="15"/>
      <c r="N4" s="15"/>
      <c r="O4" s="26" t="str">
        <f>E5</f>
        <v>Hostivař</v>
      </c>
      <c r="P4" s="27"/>
      <c r="Q4" s="28" t="s">
        <v>7</v>
      </c>
      <c r="R4" s="28"/>
      <c r="S4" s="29">
        <f>H13</f>
        <v>6</v>
      </c>
      <c r="T4" s="30" t="s">
        <v>7</v>
      </c>
      <c r="U4" s="30"/>
      <c r="V4" s="31"/>
      <c r="W4" s="30">
        <f>J13</f>
        <v>0</v>
      </c>
      <c r="X4" s="30">
        <f>H19</f>
        <v>5</v>
      </c>
      <c r="Y4" s="30" t="s">
        <v>7</v>
      </c>
      <c r="Z4" s="30">
        <f>J19</f>
        <v>0</v>
      </c>
      <c r="AA4" s="32">
        <f>H26</f>
        <v>8</v>
      </c>
      <c r="AB4" s="30" t="s">
        <v>7</v>
      </c>
      <c r="AC4" s="33">
        <f>J26</f>
        <v>0</v>
      </c>
      <c r="AD4" s="34">
        <f>H33</f>
        <v>6</v>
      </c>
      <c r="AE4" s="30" t="s">
        <v>7</v>
      </c>
      <c r="AF4" s="35">
        <f>J33</f>
        <v>1</v>
      </c>
      <c r="AG4" s="36">
        <f>S4+X4+AA4+AD4</f>
        <v>25</v>
      </c>
      <c r="AH4" s="37" t="s">
        <v>7</v>
      </c>
      <c r="AI4" s="37">
        <f>W4+Z4+AC4+AF4</f>
        <v>1</v>
      </c>
      <c r="AJ4" s="55">
        <v>12</v>
      </c>
      <c r="AK4" s="38">
        <v>1</v>
      </c>
    </row>
    <row r="5" spans="1:37" s="19" customFormat="1" x14ac:dyDescent="0.3">
      <c r="A5" s="15"/>
      <c r="B5" s="15"/>
      <c r="C5" s="16"/>
      <c r="D5" s="16"/>
      <c r="E5" s="23" t="s">
        <v>16</v>
      </c>
      <c r="F5" s="24"/>
      <c r="G5" s="25" t="s">
        <v>57</v>
      </c>
      <c r="H5" s="16"/>
      <c r="I5" s="16"/>
      <c r="J5" s="16"/>
      <c r="K5" s="15"/>
      <c r="L5" s="15"/>
      <c r="M5" s="15"/>
      <c r="N5" s="15"/>
      <c r="O5" s="39" t="str">
        <f>E6</f>
        <v>Bohemians B</v>
      </c>
      <c r="P5" s="32">
        <f>J13</f>
        <v>0</v>
      </c>
      <c r="Q5" s="33" t="s">
        <v>7</v>
      </c>
      <c r="R5" s="33">
        <f>H13</f>
        <v>6</v>
      </c>
      <c r="S5" s="27"/>
      <c r="T5" s="28" t="s">
        <v>7</v>
      </c>
      <c r="U5" s="28"/>
      <c r="V5" s="40"/>
      <c r="W5" s="28"/>
      <c r="X5" s="32">
        <f>H31</f>
        <v>0</v>
      </c>
      <c r="Y5" s="33" t="s">
        <v>7</v>
      </c>
      <c r="Z5" s="33">
        <f>J31</f>
        <v>3</v>
      </c>
      <c r="AA5" s="32">
        <f>H23</f>
        <v>0</v>
      </c>
      <c r="AB5" s="33" t="s">
        <v>7</v>
      </c>
      <c r="AC5" s="33">
        <f>J23</f>
        <v>2</v>
      </c>
      <c r="AD5" s="41">
        <f>H28</f>
        <v>0</v>
      </c>
      <c r="AE5" s="33" t="s">
        <v>7</v>
      </c>
      <c r="AF5" s="42">
        <f>J28</f>
        <v>9</v>
      </c>
      <c r="AG5" s="43">
        <f>P5+X5+AA5+AD5</f>
        <v>0</v>
      </c>
      <c r="AH5" s="37" t="s">
        <v>7</v>
      </c>
      <c r="AI5" s="33">
        <f>R5+Z5+AC5+AF5</f>
        <v>20</v>
      </c>
      <c r="AJ5" s="44">
        <v>0</v>
      </c>
      <c r="AK5" s="44">
        <v>5</v>
      </c>
    </row>
    <row r="6" spans="1:37" s="19" customFormat="1" x14ac:dyDescent="0.3">
      <c r="A6" s="15"/>
      <c r="B6" s="15"/>
      <c r="C6" s="16"/>
      <c r="D6" s="16"/>
      <c r="E6" s="23" t="s">
        <v>71</v>
      </c>
      <c r="F6" s="24"/>
      <c r="G6" s="25" t="s">
        <v>59</v>
      </c>
      <c r="H6" s="16"/>
      <c r="I6" s="16"/>
      <c r="J6" s="16"/>
      <c r="K6" s="15"/>
      <c r="L6" s="15"/>
      <c r="M6" s="15"/>
      <c r="N6" s="15"/>
      <c r="O6" s="45" t="str">
        <f>E7</f>
        <v>Hradec 13</v>
      </c>
      <c r="P6" s="32">
        <f>J19</f>
        <v>0</v>
      </c>
      <c r="Q6" s="33" t="s">
        <v>7</v>
      </c>
      <c r="R6" s="33">
        <f>H19</f>
        <v>5</v>
      </c>
      <c r="S6" s="32">
        <f>J31</f>
        <v>3</v>
      </c>
      <c r="T6" s="33" t="s">
        <v>7</v>
      </c>
      <c r="U6" s="33"/>
      <c r="V6" s="31"/>
      <c r="W6" s="33">
        <f>H31</f>
        <v>0</v>
      </c>
      <c r="X6" s="27"/>
      <c r="Y6" s="28" t="s">
        <v>7</v>
      </c>
      <c r="Z6" s="28"/>
      <c r="AA6" s="32">
        <f>H14</f>
        <v>1</v>
      </c>
      <c r="AB6" s="33" t="s">
        <v>7</v>
      </c>
      <c r="AC6" s="33">
        <f>J14</f>
        <v>2</v>
      </c>
      <c r="AD6" s="46">
        <f>H22</f>
        <v>0</v>
      </c>
      <c r="AE6" s="33" t="s">
        <v>7</v>
      </c>
      <c r="AF6" s="47">
        <f>J22</f>
        <v>3</v>
      </c>
      <c r="AG6" s="48">
        <f>P6+S6+AA6+AD6</f>
        <v>4</v>
      </c>
      <c r="AH6" s="37" t="s">
        <v>7</v>
      </c>
      <c r="AI6" s="33">
        <f>R6+W6+AC6+AF6</f>
        <v>10</v>
      </c>
      <c r="AJ6" s="49">
        <v>3</v>
      </c>
      <c r="AK6" s="49">
        <v>4</v>
      </c>
    </row>
    <row r="7" spans="1:37" s="19" customFormat="1" x14ac:dyDescent="0.3">
      <c r="A7" s="15"/>
      <c r="B7" s="15"/>
      <c r="C7" s="16"/>
      <c r="D7" s="16"/>
      <c r="E7" s="23" t="s">
        <v>72</v>
      </c>
      <c r="F7" s="24"/>
      <c r="G7" s="25" t="s">
        <v>13</v>
      </c>
      <c r="H7" s="16"/>
      <c r="I7" s="16"/>
      <c r="J7" s="16"/>
      <c r="K7" s="15"/>
      <c r="L7" s="15"/>
      <c r="M7" s="15"/>
      <c r="N7" s="15"/>
      <c r="O7" s="51" t="str">
        <f>E8</f>
        <v>Mnichovice A</v>
      </c>
      <c r="P7" s="32">
        <f>J26</f>
        <v>0</v>
      </c>
      <c r="Q7" s="33" t="s">
        <v>7</v>
      </c>
      <c r="R7" s="33">
        <f>H26</f>
        <v>8</v>
      </c>
      <c r="S7" s="32">
        <f>J23</f>
        <v>2</v>
      </c>
      <c r="T7" s="33" t="s">
        <v>7</v>
      </c>
      <c r="U7" s="33"/>
      <c r="V7" s="31"/>
      <c r="W7" s="33">
        <f>H23</f>
        <v>0</v>
      </c>
      <c r="X7" s="32">
        <f>J14</f>
        <v>2</v>
      </c>
      <c r="Y7" s="33" t="s">
        <v>7</v>
      </c>
      <c r="Z7" s="33">
        <f>H14</f>
        <v>1</v>
      </c>
      <c r="AA7" s="27"/>
      <c r="AB7" s="28" t="s">
        <v>7</v>
      </c>
      <c r="AC7" s="28"/>
      <c r="AD7" s="41">
        <f>H16</f>
        <v>0</v>
      </c>
      <c r="AE7" s="33" t="s">
        <v>7</v>
      </c>
      <c r="AF7" s="42">
        <f>J16</f>
        <v>3</v>
      </c>
      <c r="AG7" s="48">
        <f>P7+S7+X7+AD7</f>
        <v>4</v>
      </c>
      <c r="AH7" s="37" t="s">
        <v>7</v>
      </c>
      <c r="AI7" s="33">
        <f>R7+W7+Z7+AF7</f>
        <v>12</v>
      </c>
      <c r="AJ7" s="44">
        <v>6</v>
      </c>
      <c r="AK7" s="44">
        <v>3</v>
      </c>
    </row>
    <row r="8" spans="1:37" s="19" customFormat="1" x14ac:dyDescent="0.3">
      <c r="A8" s="15"/>
      <c r="B8" s="15"/>
      <c r="C8" s="16"/>
      <c r="D8" s="16"/>
      <c r="E8" s="23" t="s">
        <v>12</v>
      </c>
      <c r="F8" s="24"/>
      <c r="G8" s="25" t="s">
        <v>73</v>
      </c>
      <c r="H8" s="16"/>
      <c r="I8" s="16"/>
      <c r="J8" s="16"/>
      <c r="K8" s="15"/>
      <c r="L8" s="15"/>
      <c r="M8" s="15"/>
      <c r="N8" s="15"/>
      <c r="O8" s="52" t="str">
        <f>E9</f>
        <v>President</v>
      </c>
      <c r="P8" s="32">
        <f>J33</f>
        <v>1</v>
      </c>
      <c r="Q8" s="33" t="s">
        <v>7</v>
      </c>
      <c r="R8" s="33">
        <f>H33</f>
        <v>6</v>
      </c>
      <c r="S8" s="32">
        <f>J28</f>
        <v>9</v>
      </c>
      <c r="T8" s="33" t="s">
        <v>7</v>
      </c>
      <c r="U8" s="33"/>
      <c r="V8" s="31"/>
      <c r="W8" s="33">
        <f>H28</f>
        <v>0</v>
      </c>
      <c r="X8" s="32">
        <f>J22</f>
        <v>3</v>
      </c>
      <c r="Y8" s="33" t="s">
        <v>7</v>
      </c>
      <c r="Z8" s="33">
        <f>H22</f>
        <v>0</v>
      </c>
      <c r="AA8" s="32">
        <f>J16</f>
        <v>3</v>
      </c>
      <c r="AB8" s="33" t="s">
        <v>7</v>
      </c>
      <c r="AC8" s="33">
        <f>H16</f>
        <v>0</v>
      </c>
      <c r="AD8" s="27"/>
      <c r="AE8" s="28" t="s">
        <v>7</v>
      </c>
      <c r="AF8" s="53"/>
      <c r="AG8" s="54">
        <f>P8+S8+X8+AA8</f>
        <v>16</v>
      </c>
      <c r="AH8" s="37" t="s">
        <v>7</v>
      </c>
      <c r="AI8" s="33">
        <f>R8+W8+Z8+AC8</f>
        <v>6</v>
      </c>
      <c r="AJ8" s="55">
        <v>9</v>
      </c>
      <c r="AK8" s="55">
        <v>2</v>
      </c>
    </row>
    <row r="9" spans="1:37" s="19" customFormat="1" x14ac:dyDescent="0.3">
      <c r="A9" s="15"/>
      <c r="B9" s="15"/>
      <c r="C9" s="16"/>
      <c r="D9" s="16"/>
      <c r="E9" s="23" t="s">
        <v>14</v>
      </c>
      <c r="F9" s="24"/>
      <c r="G9" s="25" t="s">
        <v>15</v>
      </c>
      <c r="H9" s="16"/>
      <c r="I9" s="16"/>
      <c r="J9" s="16"/>
      <c r="K9" s="15"/>
      <c r="L9" s="15"/>
      <c r="M9" s="15"/>
      <c r="N9" s="15"/>
      <c r="O9" s="56"/>
      <c r="P9" s="57"/>
      <c r="Q9" s="18"/>
      <c r="R9" s="18"/>
      <c r="S9" s="57"/>
      <c r="T9" s="18"/>
      <c r="U9" s="18"/>
      <c r="V9" s="18"/>
      <c r="W9" s="18"/>
      <c r="X9" s="57"/>
      <c r="Y9" s="18"/>
      <c r="Z9" s="18"/>
      <c r="AA9" s="57"/>
      <c r="AB9" s="18"/>
      <c r="AC9" s="18"/>
      <c r="AD9" s="57"/>
      <c r="AE9" s="57"/>
      <c r="AF9" s="57"/>
      <c r="AG9" s="57"/>
      <c r="AH9" s="18"/>
      <c r="AI9" s="18"/>
    </row>
    <row r="10" spans="1:37" s="19" customFormat="1" x14ac:dyDescent="0.3">
      <c r="A10" s="15"/>
      <c r="B10" s="15"/>
      <c r="C10" s="16"/>
      <c r="D10" s="17"/>
      <c r="E10" s="58"/>
      <c r="F10" s="18"/>
      <c r="G10" s="15"/>
      <c r="H10" s="15"/>
      <c r="I10" s="18"/>
      <c r="J10" s="15"/>
      <c r="K10" s="15"/>
      <c r="L10" s="15"/>
      <c r="M10" s="15"/>
      <c r="N10" s="15"/>
      <c r="O10" s="15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5"/>
      <c r="AK10" s="15"/>
    </row>
    <row r="11" spans="1:37" s="19" customFormat="1" x14ac:dyDescent="0.3">
      <c r="A11" s="15"/>
      <c r="B11" s="15"/>
      <c r="C11" s="16"/>
      <c r="D11" s="17"/>
      <c r="E11" s="58"/>
      <c r="F11" s="18"/>
      <c r="G11" s="15"/>
      <c r="H11" s="15"/>
      <c r="I11" s="18"/>
      <c r="J11" s="15"/>
      <c r="K11" s="15"/>
      <c r="L11" s="15"/>
      <c r="M11" s="15"/>
      <c r="N11" s="15"/>
      <c r="O11" s="59" t="s">
        <v>6</v>
      </c>
      <c r="P11" s="4" t="str">
        <f>G5</f>
        <v>Bohemians A</v>
      </c>
      <c r="Q11" s="4"/>
      <c r="R11" s="4"/>
      <c r="S11" s="3" t="str">
        <f>G6</f>
        <v>Slavia K</v>
      </c>
      <c r="T11" s="3"/>
      <c r="U11" s="3"/>
      <c r="V11" s="3"/>
      <c r="W11" s="3"/>
      <c r="X11" s="2" t="str">
        <f>G7</f>
        <v>Mnichovice B</v>
      </c>
      <c r="Y11" s="2"/>
      <c r="Z11" s="2"/>
      <c r="AA11" s="1" t="str">
        <f>G8</f>
        <v>Hradec 12</v>
      </c>
      <c r="AB11" s="1"/>
      <c r="AC11" s="1"/>
      <c r="AD11" s="766" t="str">
        <f>G9</f>
        <v>Jičín</v>
      </c>
      <c r="AE11" s="766"/>
      <c r="AF11" s="766"/>
      <c r="AG11" s="6" t="s">
        <v>2</v>
      </c>
      <c r="AH11" s="6"/>
      <c r="AI11" s="6"/>
      <c r="AJ11" s="63" t="s">
        <v>3</v>
      </c>
      <c r="AK11" s="64" t="s">
        <v>4</v>
      </c>
    </row>
    <row r="12" spans="1:37" s="15" customFormat="1" ht="17.399999999999999" x14ac:dyDescent="0.35">
      <c r="C12" s="65" t="s">
        <v>18</v>
      </c>
      <c r="D12" s="65" t="s">
        <v>19</v>
      </c>
      <c r="E12" s="767" t="s">
        <v>20</v>
      </c>
      <c r="F12" s="767"/>
      <c r="G12" s="767"/>
      <c r="H12" s="767" t="s">
        <v>21</v>
      </c>
      <c r="I12" s="767"/>
      <c r="J12" s="767"/>
      <c r="K12" s="66" t="s">
        <v>22</v>
      </c>
      <c r="L12" s="66" t="s">
        <v>23</v>
      </c>
      <c r="M12" s="67"/>
      <c r="N12" s="67"/>
      <c r="O12" s="68" t="str">
        <f>G5</f>
        <v>Bohemians A</v>
      </c>
      <c r="P12" s="69"/>
      <c r="Q12" s="70" t="s">
        <v>7</v>
      </c>
      <c r="R12" s="70"/>
      <c r="S12" s="71">
        <f>H15</f>
        <v>0</v>
      </c>
      <c r="T12" s="72" t="s">
        <v>7</v>
      </c>
      <c r="U12" s="72"/>
      <c r="V12" s="18"/>
      <c r="W12" s="72">
        <f>J15</f>
        <v>0</v>
      </c>
      <c r="X12" s="37">
        <f>H20</f>
        <v>1</v>
      </c>
      <c r="Y12" s="72" t="s">
        <v>7</v>
      </c>
      <c r="Z12" s="37">
        <f>J20</f>
        <v>1</v>
      </c>
      <c r="AA12" s="55">
        <f>H29</f>
        <v>0</v>
      </c>
      <c r="AB12" s="72" t="s">
        <v>7</v>
      </c>
      <c r="AC12" s="37">
        <f>J29</f>
        <v>4</v>
      </c>
      <c r="AD12" s="73">
        <f>H32</f>
        <v>0</v>
      </c>
      <c r="AE12" s="72" t="s">
        <v>7</v>
      </c>
      <c r="AF12" s="74">
        <f>J32</f>
        <v>2</v>
      </c>
      <c r="AG12" s="36">
        <f>S12+X12+AA12+AD12</f>
        <v>1</v>
      </c>
      <c r="AH12" s="37" t="s">
        <v>7</v>
      </c>
      <c r="AI12" s="37">
        <f>W12+Z12+AC12+AF12</f>
        <v>7</v>
      </c>
      <c r="AJ12" s="75">
        <v>2</v>
      </c>
      <c r="AK12" s="76">
        <v>4</v>
      </c>
    </row>
    <row r="13" spans="1:37" s="15" customFormat="1" ht="17.850000000000001" customHeight="1" x14ac:dyDescent="0.3">
      <c r="A13" s="77" t="s">
        <v>24</v>
      </c>
      <c r="C13" s="78">
        <f>A14</f>
        <v>0.41666666666666702</v>
      </c>
      <c r="D13" s="79" t="s">
        <v>25</v>
      </c>
      <c r="E13" s="80" t="str">
        <f>E5</f>
        <v>Hostivař</v>
      </c>
      <c r="F13" s="81" t="s">
        <v>7</v>
      </c>
      <c r="G13" s="82" t="str">
        <f>E6</f>
        <v>Bohemians B</v>
      </c>
      <c r="H13" s="83">
        <v>6</v>
      </c>
      <c r="I13" s="84" t="s">
        <v>7</v>
      </c>
      <c r="J13" s="85">
        <v>0</v>
      </c>
      <c r="K13" s="86"/>
      <c r="L13" s="86"/>
      <c r="O13" s="87" t="str">
        <f>G6</f>
        <v>Slavia K</v>
      </c>
      <c r="P13" s="55">
        <f>J15</f>
        <v>0</v>
      </c>
      <c r="Q13" s="37" t="s">
        <v>7</v>
      </c>
      <c r="R13" s="37">
        <f>H15</f>
        <v>0</v>
      </c>
      <c r="S13" s="69"/>
      <c r="T13" s="70" t="s">
        <v>7</v>
      </c>
      <c r="U13" s="70"/>
      <c r="V13" s="88"/>
      <c r="W13" s="70"/>
      <c r="X13" s="55">
        <f>H30</f>
        <v>1</v>
      </c>
      <c r="Y13" s="37" t="s">
        <v>7</v>
      </c>
      <c r="Z13" s="37">
        <f>J30</f>
        <v>4</v>
      </c>
      <c r="AA13" s="55">
        <f>H24</f>
        <v>0</v>
      </c>
      <c r="AB13" s="37" t="s">
        <v>7</v>
      </c>
      <c r="AC13" s="37">
        <f>J24</f>
        <v>2</v>
      </c>
      <c r="AD13" s="89">
        <f>H18</f>
        <v>0</v>
      </c>
      <c r="AE13" s="37" t="s">
        <v>7</v>
      </c>
      <c r="AF13" s="90">
        <f>J18</f>
        <v>2</v>
      </c>
      <c r="AG13" s="43">
        <f>P13+X13+AA13+AD13</f>
        <v>1</v>
      </c>
      <c r="AH13" s="37" t="s">
        <v>7</v>
      </c>
      <c r="AI13" s="33">
        <f>R13+Z13+AC13+AF13</f>
        <v>8</v>
      </c>
      <c r="AJ13" s="91">
        <v>1</v>
      </c>
      <c r="AK13" s="44">
        <v>5</v>
      </c>
    </row>
    <row r="14" spans="1:37" s="15" customFormat="1" ht="17.850000000000001" customHeight="1" x14ac:dyDescent="0.3">
      <c r="A14" s="92">
        <v>0.41666666666666702</v>
      </c>
      <c r="C14" s="93">
        <f>A14</f>
        <v>0.41666666666666702</v>
      </c>
      <c r="D14" s="94" t="s">
        <v>26</v>
      </c>
      <c r="E14" s="95" t="str">
        <f>E7</f>
        <v>Hradec 13</v>
      </c>
      <c r="F14" s="77" t="s">
        <v>7</v>
      </c>
      <c r="G14" s="96" t="str">
        <f>E8</f>
        <v>Mnichovice A</v>
      </c>
      <c r="H14" s="97">
        <v>1</v>
      </c>
      <c r="I14" s="18" t="s">
        <v>7</v>
      </c>
      <c r="J14" s="98">
        <v>2</v>
      </c>
      <c r="K14" s="86"/>
      <c r="L14" s="86"/>
      <c r="O14" s="99" t="str">
        <f>G7</f>
        <v>Mnichovice B</v>
      </c>
      <c r="P14" s="55">
        <f>J20</f>
        <v>1</v>
      </c>
      <c r="Q14" s="37" t="s">
        <v>7</v>
      </c>
      <c r="R14" s="37">
        <f>H20</f>
        <v>1</v>
      </c>
      <c r="S14" s="55">
        <f>H30</f>
        <v>1</v>
      </c>
      <c r="T14" s="37" t="s">
        <v>7</v>
      </c>
      <c r="U14" s="37"/>
      <c r="V14" s="18"/>
      <c r="W14" s="37">
        <f>H30</f>
        <v>1</v>
      </c>
      <c r="X14" s="69"/>
      <c r="Y14" s="70" t="s">
        <v>7</v>
      </c>
      <c r="Z14" s="70"/>
      <c r="AA14" s="55">
        <f>H17</f>
        <v>0</v>
      </c>
      <c r="AB14" s="37" t="s">
        <v>7</v>
      </c>
      <c r="AC14" s="37">
        <f>J17</f>
        <v>4</v>
      </c>
      <c r="AD14" s="100">
        <f>H25</f>
        <v>1</v>
      </c>
      <c r="AE14" s="37" t="s">
        <v>7</v>
      </c>
      <c r="AF14" s="101">
        <f>J25</f>
        <v>3</v>
      </c>
      <c r="AG14" s="48">
        <f>P14+S14+AA14+AD14</f>
        <v>3</v>
      </c>
      <c r="AH14" s="37" t="s">
        <v>7</v>
      </c>
      <c r="AI14" s="33">
        <f>R14+W14+AC14+AF14</f>
        <v>9</v>
      </c>
      <c r="AJ14" s="102">
        <v>2</v>
      </c>
      <c r="AK14" s="103">
        <v>3</v>
      </c>
    </row>
    <row r="15" spans="1:37" s="15" customFormat="1" ht="17.850000000000001" customHeight="1" x14ac:dyDescent="0.3">
      <c r="A15" s="77"/>
      <c r="C15" s="104">
        <f>A14</f>
        <v>0.41666666666666702</v>
      </c>
      <c r="D15" s="105" t="s">
        <v>27</v>
      </c>
      <c r="E15" s="106" t="str">
        <f>G5</f>
        <v>Bohemians A</v>
      </c>
      <c r="F15" s="107" t="s">
        <v>7</v>
      </c>
      <c r="G15" s="108" t="str">
        <f>G6</f>
        <v>Slavia K</v>
      </c>
      <c r="H15" s="109">
        <v>0</v>
      </c>
      <c r="I15" s="110" t="s">
        <v>7</v>
      </c>
      <c r="J15" s="111">
        <v>0</v>
      </c>
      <c r="K15" s="86"/>
      <c r="L15" s="86"/>
      <c r="O15" s="112" t="str">
        <f>G8</f>
        <v>Hradec 12</v>
      </c>
      <c r="P15" s="55">
        <f>J29</f>
        <v>4</v>
      </c>
      <c r="Q15" s="37" t="s">
        <v>7</v>
      </c>
      <c r="R15" s="37">
        <f>H29</f>
        <v>0</v>
      </c>
      <c r="S15" s="55">
        <f>J24</f>
        <v>2</v>
      </c>
      <c r="T15" s="37" t="s">
        <v>7</v>
      </c>
      <c r="U15" s="37"/>
      <c r="V15" s="18"/>
      <c r="W15" s="37">
        <f>H24</f>
        <v>0</v>
      </c>
      <c r="X15" s="55">
        <f>J17</f>
        <v>4</v>
      </c>
      <c r="Y15" s="37" t="s">
        <v>7</v>
      </c>
      <c r="Z15" s="37">
        <f>H17</f>
        <v>0</v>
      </c>
      <c r="AA15" s="69"/>
      <c r="AB15" s="70" t="s">
        <v>7</v>
      </c>
      <c r="AC15" s="70"/>
      <c r="AD15" s="89">
        <f>H21</f>
        <v>1</v>
      </c>
      <c r="AE15" s="37" t="s">
        <v>7</v>
      </c>
      <c r="AF15" s="101">
        <f>J21</f>
        <v>0</v>
      </c>
      <c r="AG15" s="48">
        <f>P15+S15+X15+AD15</f>
        <v>11</v>
      </c>
      <c r="AH15" s="37" t="s">
        <v>7</v>
      </c>
      <c r="AI15" s="33">
        <f>R15+W15+Z15+AF15</f>
        <v>0</v>
      </c>
      <c r="AJ15" s="102">
        <v>12</v>
      </c>
      <c r="AK15" s="103">
        <v>1</v>
      </c>
    </row>
    <row r="16" spans="1:37" s="15" customFormat="1" ht="17.850000000000001" customHeight="1" x14ac:dyDescent="0.3">
      <c r="A16" s="77" t="s">
        <v>28</v>
      </c>
      <c r="C16" s="78">
        <f>C13++A$17+A$22</f>
        <v>0.43055555555555591</v>
      </c>
      <c r="D16" s="79" t="s">
        <v>25</v>
      </c>
      <c r="E16" s="96" t="str">
        <f>E8</f>
        <v>Mnichovice A</v>
      </c>
      <c r="F16" s="77" t="s">
        <v>7</v>
      </c>
      <c r="G16" s="113" t="str">
        <f>E9</f>
        <v>President</v>
      </c>
      <c r="H16" s="83">
        <v>0</v>
      </c>
      <c r="I16" s="84" t="s">
        <v>7</v>
      </c>
      <c r="J16" s="85">
        <v>3</v>
      </c>
      <c r="K16" s="86"/>
      <c r="L16" s="86"/>
      <c r="O16" s="114" t="str">
        <f>G9</f>
        <v>Jičín</v>
      </c>
      <c r="P16" s="55">
        <f>J32</f>
        <v>2</v>
      </c>
      <c r="Q16" s="37" t="s">
        <v>7</v>
      </c>
      <c r="R16" s="37">
        <f>H32</f>
        <v>0</v>
      </c>
      <c r="S16" s="55">
        <f>J18</f>
        <v>2</v>
      </c>
      <c r="T16" s="37" t="s">
        <v>7</v>
      </c>
      <c r="U16" s="37"/>
      <c r="V16" s="18"/>
      <c r="W16" s="37">
        <f>H18</f>
        <v>0</v>
      </c>
      <c r="X16" s="55">
        <f>J25</f>
        <v>3</v>
      </c>
      <c r="Y16" s="37" t="s">
        <v>7</v>
      </c>
      <c r="Z16" s="37">
        <f>H25</f>
        <v>1</v>
      </c>
      <c r="AA16" s="55">
        <f>J21</f>
        <v>0</v>
      </c>
      <c r="AB16" s="37" t="s">
        <v>7</v>
      </c>
      <c r="AC16" s="37">
        <f>H21</f>
        <v>1</v>
      </c>
      <c r="AD16" s="69"/>
      <c r="AE16" s="70" t="s">
        <v>7</v>
      </c>
      <c r="AF16" s="115"/>
      <c r="AG16" s="54">
        <f>P16+S16+X16+AA16</f>
        <v>7</v>
      </c>
      <c r="AH16" s="37" t="s">
        <v>7</v>
      </c>
      <c r="AI16" s="33">
        <f>R16+W16+Z16+AC16</f>
        <v>2</v>
      </c>
      <c r="AJ16" s="91">
        <v>9</v>
      </c>
      <c r="AK16" s="44">
        <v>2</v>
      </c>
    </row>
    <row r="17" spans="1:40" s="15" customFormat="1" ht="17.850000000000001" customHeight="1" x14ac:dyDescent="0.3">
      <c r="A17" s="92">
        <v>1.0416666666666701E-2</v>
      </c>
      <c r="C17" s="93">
        <f>C13++A$17+A$22</f>
        <v>0.43055555555555591</v>
      </c>
      <c r="D17" s="94" t="s">
        <v>26</v>
      </c>
      <c r="E17" s="116" t="str">
        <f>G7</f>
        <v>Mnichovice B</v>
      </c>
      <c r="F17" s="77" t="s">
        <v>7</v>
      </c>
      <c r="G17" s="77" t="str">
        <f>G8</f>
        <v>Hradec 12</v>
      </c>
      <c r="H17" s="97">
        <v>0</v>
      </c>
      <c r="I17" s="18" t="s">
        <v>7</v>
      </c>
      <c r="J17" s="98">
        <v>4</v>
      </c>
      <c r="K17" s="86"/>
      <c r="L17" s="86"/>
      <c r="AF17" s="117"/>
      <c r="AG17" s="117"/>
      <c r="AH17" s="18"/>
    </row>
    <row r="18" spans="1:40" s="15" customFormat="1" ht="17.850000000000001" customHeight="1" x14ac:dyDescent="0.3">
      <c r="A18" s="77"/>
      <c r="C18" s="93">
        <f>C13++A$17+A$22</f>
        <v>0.43055555555555591</v>
      </c>
      <c r="D18" s="105" t="s">
        <v>27</v>
      </c>
      <c r="E18" s="118" t="str">
        <f>G6</f>
        <v>Slavia K</v>
      </c>
      <c r="F18" s="107" t="s">
        <v>7</v>
      </c>
      <c r="G18" s="119" t="str">
        <f>G9</f>
        <v>Jičín</v>
      </c>
      <c r="H18" s="109">
        <v>0</v>
      </c>
      <c r="I18" s="110" t="s">
        <v>7</v>
      </c>
      <c r="J18" s="111">
        <v>2</v>
      </c>
      <c r="K18" s="86"/>
      <c r="L18" s="86"/>
      <c r="O18" s="768" t="s">
        <v>29</v>
      </c>
      <c r="P18" s="768"/>
      <c r="AD18" s="19"/>
      <c r="AE18" s="19"/>
      <c r="AH18" s="18"/>
      <c r="AM18"/>
      <c r="AN18"/>
    </row>
    <row r="19" spans="1:40" s="15" customFormat="1" ht="17.850000000000001" customHeight="1" x14ac:dyDescent="0.3">
      <c r="A19" s="120"/>
      <c r="C19" s="121">
        <f>C16++A$17+A$22</f>
        <v>0.44444444444444481</v>
      </c>
      <c r="D19" s="122" t="s">
        <v>25</v>
      </c>
      <c r="E19" s="123" t="str">
        <f>E5</f>
        <v>Hostivař</v>
      </c>
      <c r="F19" s="77" t="s">
        <v>7</v>
      </c>
      <c r="G19" s="95" t="str">
        <f>E7</f>
        <v>Hradec 13</v>
      </c>
      <c r="H19" s="124">
        <v>5</v>
      </c>
      <c r="I19" s="84" t="s">
        <v>7</v>
      </c>
      <c r="J19" s="125">
        <v>0</v>
      </c>
      <c r="K19" s="126"/>
      <c r="L19" s="126"/>
      <c r="O19" s="18"/>
      <c r="P19" s="18"/>
      <c r="Q19" s="769"/>
      <c r="R19" s="769"/>
      <c r="S19" s="18"/>
      <c r="AD19" s="117"/>
      <c r="AE19" s="117"/>
      <c r="AH19" s="18"/>
      <c r="AM19"/>
      <c r="AN19"/>
    </row>
    <row r="20" spans="1:40" s="15" customFormat="1" ht="17.850000000000001" customHeight="1" x14ac:dyDescent="0.3">
      <c r="C20" s="127">
        <f>C17++A$17+A$22</f>
        <v>0.44444444444444481</v>
      </c>
      <c r="D20" s="128" t="s">
        <v>26</v>
      </c>
      <c r="E20" s="129" t="str">
        <f>G5</f>
        <v>Bohemians A</v>
      </c>
      <c r="F20" s="77" t="s">
        <v>7</v>
      </c>
      <c r="G20" s="116" t="str">
        <f>G7</f>
        <v>Mnichovice B</v>
      </c>
      <c r="H20" s="97">
        <v>1</v>
      </c>
      <c r="I20" s="18" t="s">
        <v>7</v>
      </c>
      <c r="J20" s="98">
        <v>1</v>
      </c>
      <c r="K20" s="86"/>
      <c r="L20" s="86"/>
      <c r="O20" s="770" t="s">
        <v>74</v>
      </c>
      <c r="P20" s="770"/>
      <c r="S20" s="117"/>
      <c r="W20"/>
      <c r="X20"/>
      <c r="Y20"/>
      <c r="Z20"/>
      <c r="AD20" s="117"/>
      <c r="AE20" s="117"/>
      <c r="AH20" s="18"/>
      <c r="AM20"/>
      <c r="AN20"/>
    </row>
    <row r="21" spans="1:40" s="15" customFormat="1" ht="17.850000000000001" customHeight="1" x14ac:dyDescent="0.3">
      <c r="A21" s="92" t="s">
        <v>31</v>
      </c>
      <c r="C21" s="130">
        <f>C18++A$17+A$22</f>
        <v>0.44444444444444481</v>
      </c>
      <c r="D21" s="131" t="s">
        <v>27</v>
      </c>
      <c r="E21" s="107" t="str">
        <f>G8</f>
        <v>Hradec 12</v>
      </c>
      <c r="F21" s="107" t="s">
        <v>7</v>
      </c>
      <c r="G21" s="132" t="str">
        <f>G9</f>
        <v>Jičín</v>
      </c>
      <c r="H21" s="109">
        <v>1</v>
      </c>
      <c r="I21" s="110" t="s">
        <v>7</v>
      </c>
      <c r="J21" s="111">
        <v>0</v>
      </c>
      <c r="K21" s="86"/>
      <c r="L21" s="86"/>
      <c r="O21" s="770" t="s">
        <v>75</v>
      </c>
      <c r="P21" s="770"/>
      <c r="S21" s="117"/>
      <c r="W21"/>
      <c r="X21"/>
      <c r="Y21"/>
      <c r="Z21"/>
      <c r="AD21" s="117"/>
      <c r="AE21" s="117"/>
      <c r="AH21" s="18"/>
      <c r="AM21"/>
      <c r="AN21"/>
    </row>
    <row r="22" spans="1:40" s="15" customFormat="1" ht="17.850000000000001" customHeight="1" x14ac:dyDescent="0.3">
      <c r="A22" s="134">
        <v>3.4722222222222199E-3</v>
      </c>
      <c r="C22" s="93">
        <f>C19++A$17+A$22</f>
        <v>0.4583333333333337</v>
      </c>
      <c r="D22" s="79" t="s">
        <v>25</v>
      </c>
      <c r="E22" s="95" t="str">
        <f>E7</f>
        <v>Hradec 13</v>
      </c>
      <c r="F22" s="77" t="s">
        <v>7</v>
      </c>
      <c r="G22" s="113" t="str">
        <f>E9</f>
        <v>President</v>
      </c>
      <c r="H22" s="83">
        <v>0</v>
      </c>
      <c r="I22" s="84" t="s">
        <v>7</v>
      </c>
      <c r="J22" s="85">
        <v>3</v>
      </c>
      <c r="K22" s="86"/>
      <c r="L22" s="86"/>
      <c r="O22" s="771" t="s">
        <v>76</v>
      </c>
      <c r="P22" s="771"/>
      <c r="W22"/>
      <c r="X22"/>
      <c r="Y22"/>
      <c r="Z22"/>
      <c r="AD22" s="117"/>
      <c r="AE22" s="117"/>
      <c r="AH22" s="18"/>
      <c r="AM22"/>
      <c r="AN22"/>
    </row>
    <row r="23" spans="1:40" s="15" customFormat="1" ht="17.850000000000001" customHeight="1" x14ac:dyDescent="0.3">
      <c r="C23" s="93">
        <f>C19++A$17+A$22</f>
        <v>0.4583333333333337</v>
      </c>
      <c r="D23" s="94" t="s">
        <v>26</v>
      </c>
      <c r="E23" s="135" t="str">
        <f>E6</f>
        <v>Bohemians B</v>
      </c>
      <c r="F23" s="77" t="s">
        <v>7</v>
      </c>
      <c r="G23" s="96" t="str">
        <f>E8</f>
        <v>Mnichovice A</v>
      </c>
      <c r="H23" s="97">
        <v>0</v>
      </c>
      <c r="I23" s="18" t="s">
        <v>7</v>
      </c>
      <c r="J23" s="98">
        <v>2</v>
      </c>
      <c r="K23" s="86"/>
      <c r="L23" s="86"/>
      <c r="O23" s="771" t="s">
        <v>77</v>
      </c>
      <c r="P23" s="771"/>
      <c r="W23"/>
      <c r="X23"/>
      <c r="Y23"/>
      <c r="Z23"/>
      <c r="AD23" s="117"/>
      <c r="AE23" s="117"/>
      <c r="AH23" s="18"/>
      <c r="AM23"/>
      <c r="AN23"/>
    </row>
    <row r="24" spans="1:40" s="15" customFormat="1" ht="17.850000000000001" customHeight="1" x14ac:dyDescent="0.3">
      <c r="C24" s="104">
        <f>C19++A$17+A$22</f>
        <v>0.4583333333333337</v>
      </c>
      <c r="D24" s="105" t="s">
        <v>27</v>
      </c>
      <c r="E24" s="108" t="str">
        <f>G6</f>
        <v>Slavia K</v>
      </c>
      <c r="F24" s="107" t="s">
        <v>7</v>
      </c>
      <c r="G24" s="107" t="str">
        <f>G8</f>
        <v>Hradec 12</v>
      </c>
      <c r="H24" s="109">
        <v>0</v>
      </c>
      <c r="I24" s="110" t="s">
        <v>7</v>
      </c>
      <c r="J24" s="111">
        <v>2</v>
      </c>
      <c r="K24" s="86"/>
      <c r="L24" s="86"/>
      <c r="O24" s="771" t="s">
        <v>78</v>
      </c>
      <c r="P24" s="771"/>
      <c r="W24"/>
      <c r="X24"/>
      <c r="Y24"/>
      <c r="Z24"/>
      <c r="AD24" s="117"/>
      <c r="AE24" s="117"/>
      <c r="AH24" s="18"/>
      <c r="AM24"/>
      <c r="AN24"/>
    </row>
    <row r="25" spans="1:40" s="15" customFormat="1" ht="17.850000000000001" customHeight="1" x14ac:dyDescent="0.3">
      <c r="C25" s="121">
        <f>C22++A$17+A$22</f>
        <v>0.4722222222222226</v>
      </c>
      <c r="D25" s="79" t="s">
        <v>25</v>
      </c>
      <c r="E25" s="116" t="str">
        <f>G7</f>
        <v>Mnichovice B</v>
      </c>
      <c r="F25" s="77" t="s">
        <v>7</v>
      </c>
      <c r="G25" s="136" t="str">
        <f>G9</f>
        <v>Jičín</v>
      </c>
      <c r="H25" s="83">
        <v>1</v>
      </c>
      <c r="I25" s="84" t="s">
        <v>7</v>
      </c>
      <c r="J25" s="85">
        <v>3</v>
      </c>
      <c r="K25" s="86"/>
      <c r="L25" s="86"/>
      <c r="O25" s="770" t="s">
        <v>79</v>
      </c>
      <c r="P25" s="770"/>
      <c r="W25"/>
      <c r="X25"/>
      <c r="Y25"/>
      <c r="Z25"/>
      <c r="AD25" s="117"/>
      <c r="AE25" s="117"/>
      <c r="AH25" s="18"/>
      <c r="AM25"/>
      <c r="AN25"/>
    </row>
    <row r="26" spans="1:40" s="15" customFormat="1" ht="17.850000000000001" customHeight="1" x14ac:dyDescent="0.3">
      <c r="A26" s="137"/>
      <c r="C26" s="127">
        <f>C23++A$17+A$22</f>
        <v>0.4722222222222226</v>
      </c>
      <c r="D26" s="94" t="s">
        <v>26</v>
      </c>
      <c r="E26" s="138" t="str">
        <f>E5</f>
        <v>Hostivař</v>
      </c>
      <c r="F26" s="77" t="s">
        <v>7</v>
      </c>
      <c r="G26" s="139" t="str">
        <f>E8</f>
        <v>Mnichovice A</v>
      </c>
      <c r="H26" s="97">
        <v>8</v>
      </c>
      <c r="I26" s="18" t="s">
        <v>7</v>
      </c>
      <c r="J26" s="98">
        <v>0</v>
      </c>
      <c r="K26" s="86"/>
      <c r="L26" s="86"/>
      <c r="O26" s="770" t="s">
        <v>80</v>
      </c>
      <c r="P26" s="770"/>
      <c r="W26"/>
      <c r="X26"/>
      <c r="AD26" s="117"/>
      <c r="AE26" s="117"/>
      <c r="AH26" s="18"/>
      <c r="AM26"/>
      <c r="AN26"/>
    </row>
    <row r="27" spans="1:40" s="15" customFormat="1" ht="17.850000000000001" customHeight="1" x14ac:dyDescent="0.3">
      <c r="A27" s="19"/>
      <c r="C27" s="130">
        <f>C24++A$17+A$22</f>
        <v>0.4722222222222226</v>
      </c>
      <c r="D27" s="105" t="s">
        <v>27</v>
      </c>
      <c r="E27" s="140"/>
      <c r="F27" s="140"/>
      <c r="G27" s="140"/>
      <c r="H27" s="109"/>
      <c r="I27" s="110"/>
      <c r="J27" s="111"/>
      <c r="K27" s="86"/>
      <c r="L27" s="86"/>
      <c r="O27" s="771" t="s">
        <v>81</v>
      </c>
      <c r="P27" s="771"/>
      <c r="AH27" s="18"/>
      <c r="AM27"/>
      <c r="AN27"/>
    </row>
    <row r="28" spans="1:40" s="15" customFormat="1" ht="17.850000000000001" customHeight="1" x14ac:dyDescent="0.3">
      <c r="A28" s="77"/>
      <c r="C28" s="78">
        <f>C25++A$17+A$22</f>
        <v>0.48611111111111149</v>
      </c>
      <c r="D28" s="79" t="s">
        <v>25</v>
      </c>
      <c r="E28" s="141" t="str">
        <f>E6</f>
        <v>Bohemians B</v>
      </c>
      <c r="F28" s="77" t="s">
        <v>7</v>
      </c>
      <c r="G28" s="142" t="str">
        <f>E9</f>
        <v>President</v>
      </c>
      <c r="H28" s="83">
        <v>0</v>
      </c>
      <c r="I28" s="84" t="s">
        <v>7</v>
      </c>
      <c r="J28" s="85">
        <v>9</v>
      </c>
      <c r="K28" s="86"/>
      <c r="L28" s="86"/>
      <c r="O28" s="771" t="s">
        <v>82</v>
      </c>
      <c r="P28" s="771"/>
      <c r="Q28" s="117"/>
      <c r="R28" s="117"/>
      <c r="S28" s="117"/>
      <c r="T28" s="133"/>
      <c r="U28" s="117"/>
      <c r="V28" s="133"/>
      <c r="W28" s="133"/>
      <c r="AH28" s="18"/>
    </row>
    <row r="29" spans="1:40" s="15" customFormat="1" ht="17.850000000000001" customHeight="1" x14ac:dyDescent="0.3">
      <c r="A29" s="143"/>
      <c r="C29" s="93">
        <f>C25++A$17+A$22</f>
        <v>0.48611111111111149</v>
      </c>
      <c r="D29" s="94" t="s">
        <v>26</v>
      </c>
      <c r="E29" s="144" t="str">
        <f>G5</f>
        <v>Bohemians A</v>
      </c>
      <c r="F29" s="77" t="s">
        <v>7</v>
      </c>
      <c r="G29" s="145" t="str">
        <f>G8</f>
        <v>Hradec 12</v>
      </c>
      <c r="H29" s="97">
        <v>0</v>
      </c>
      <c r="I29" s="18" t="s">
        <v>7</v>
      </c>
      <c r="J29" s="98">
        <v>4</v>
      </c>
      <c r="K29" s="86"/>
      <c r="L29" s="86"/>
      <c r="O29" s="771" t="s">
        <v>83</v>
      </c>
      <c r="P29" s="771"/>
      <c r="AH29" s="18"/>
    </row>
    <row r="30" spans="1:40" s="15" customFormat="1" ht="17.850000000000001" customHeight="1" x14ac:dyDescent="0.3">
      <c r="C30" s="104">
        <f>C25++A$17+A$22</f>
        <v>0.48611111111111149</v>
      </c>
      <c r="D30" s="105" t="s">
        <v>27</v>
      </c>
      <c r="E30" s="108" t="str">
        <f>G6</f>
        <v>Slavia K</v>
      </c>
      <c r="F30" s="107" t="s">
        <v>7</v>
      </c>
      <c r="G30" s="146" t="str">
        <f>G7</f>
        <v>Mnichovice B</v>
      </c>
      <c r="H30" s="147">
        <v>1</v>
      </c>
      <c r="I30" s="110" t="s">
        <v>7</v>
      </c>
      <c r="J30" s="148">
        <v>4</v>
      </c>
      <c r="K30" s="126"/>
      <c r="L30" s="126"/>
      <c r="AH30" s="18"/>
    </row>
    <row r="31" spans="1:40" s="15" customFormat="1" ht="17.850000000000001" customHeight="1" x14ac:dyDescent="0.3">
      <c r="A31" s="77"/>
      <c r="C31" s="121">
        <f>C28++A$17+A$22</f>
        <v>0.50000000000000044</v>
      </c>
      <c r="D31" s="79" t="s">
        <v>25</v>
      </c>
      <c r="E31" s="141" t="str">
        <f>E6</f>
        <v>Bohemians B</v>
      </c>
      <c r="F31" s="149" t="s">
        <v>7</v>
      </c>
      <c r="G31" s="150" t="str">
        <f>E7</f>
        <v>Hradec 13</v>
      </c>
      <c r="H31" s="124">
        <v>0</v>
      </c>
      <c r="I31" s="84" t="s">
        <v>7</v>
      </c>
      <c r="J31" s="125">
        <v>3</v>
      </c>
      <c r="K31" s="126"/>
      <c r="L31" s="126"/>
      <c r="AH31" s="18"/>
    </row>
    <row r="32" spans="1:40" s="15" customFormat="1" ht="17.850000000000001" customHeight="1" x14ac:dyDescent="0.3">
      <c r="A32" s="151"/>
      <c r="C32" s="127">
        <f>C29++A$17+A$22</f>
        <v>0.50000000000000044</v>
      </c>
      <c r="D32" s="94" t="s">
        <v>26</v>
      </c>
      <c r="E32" s="129" t="str">
        <f>G5</f>
        <v>Bohemians A</v>
      </c>
      <c r="F32" s="77" t="s">
        <v>7</v>
      </c>
      <c r="G32" s="136" t="str">
        <f>G9</f>
        <v>Jičín</v>
      </c>
      <c r="H32" s="152">
        <v>0</v>
      </c>
      <c r="I32" s="18" t="s">
        <v>7</v>
      </c>
      <c r="J32" s="153">
        <v>2</v>
      </c>
      <c r="K32" s="126"/>
      <c r="L32" s="126"/>
      <c r="AH32" s="18"/>
    </row>
    <row r="33" spans="1:34" s="15" customFormat="1" ht="17.850000000000001" customHeight="1" x14ac:dyDescent="0.3">
      <c r="A33" s="154"/>
      <c r="C33" s="130">
        <f>C30++A$17+A$22</f>
        <v>0.50000000000000044</v>
      </c>
      <c r="D33" s="105" t="s">
        <v>27</v>
      </c>
      <c r="E33" s="155" t="str">
        <f>E5</f>
        <v>Hostivař</v>
      </c>
      <c r="F33" s="107" t="s">
        <v>7</v>
      </c>
      <c r="G33" s="156" t="str">
        <f>E9</f>
        <v>President</v>
      </c>
      <c r="H33" s="147">
        <v>6</v>
      </c>
      <c r="I33" s="110" t="s">
        <v>7</v>
      </c>
      <c r="J33" s="148">
        <v>1</v>
      </c>
      <c r="K33" s="126"/>
      <c r="L33" s="126"/>
      <c r="AH33" s="18"/>
    </row>
    <row r="34" spans="1:34" s="15" customFormat="1" ht="17.850000000000001" customHeight="1" x14ac:dyDescent="0.3">
      <c r="A34" s="92"/>
      <c r="C34" s="78">
        <f>C31++A$17+A$22</f>
        <v>0.51388888888888939</v>
      </c>
      <c r="D34" s="79" t="s">
        <v>25</v>
      </c>
      <c r="E34" s="160" t="s">
        <v>71</v>
      </c>
      <c r="F34" s="77" t="s">
        <v>7</v>
      </c>
      <c r="G34" s="160" t="s">
        <v>59</v>
      </c>
      <c r="H34" s="124">
        <v>0</v>
      </c>
      <c r="I34" s="84" t="s">
        <v>7</v>
      </c>
      <c r="J34" s="125">
        <v>3</v>
      </c>
      <c r="K34" s="126"/>
      <c r="L34" s="126"/>
      <c r="O34" s="15" t="s">
        <v>84</v>
      </c>
      <c r="AH34" s="18"/>
    </row>
    <row r="35" spans="1:34" s="15" customFormat="1" ht="17.850000000000001" customHeight="1" x14ac:dyDescent="0.3">
      <c r="A35" s="151"/>
      <c r="C35" s="93">
        <f>C31++A$17+A$22</f>
        <v>0.51388888888888939</v>
      </c>
      <c r="D35" s="94" t="s">
        <v>26</v>
      </c>
      <c r="E35" s="160" t="s">
        <v>72</v>
      </c>
      <c r="F35" s="77" t="s">
        <v>7</v>
      </c>
      <c r="G35" s="160" t="s">
        <v>57</v>
      </c>
      <c r="H35" s="152">
        <v>0</v>
      </c>
      <c r="I35" s="18" t="s">
        <v>7</v>
      </c>
      <c r="J35" s="153">
        <v>4</v>
      </c>
      <c r="K35" s="126"/>
      <c r="L35" s="126"/>
      <c r="O35" s="15" t="s">
        <v>85</v>
      </c>
      <c r="AH35" s="18"/>
    </row>
    <row r="36" spans="1:34" s="15" customFormat="1" ht="17.850000000000001" customHeight="1" x14ac:dyDescent="0.3">
      <c r="A36" s="134"/>
      <c r="C36" s="104">
        <f>C31++A$17+A$22</f>
        <v>0.51388888888888939</v>
      </c>
      <c r="D36" s="105" t="s">
        <v>27</v>
      </c>
      <c r="E36" s="165" t="s">
        <v>12</v>
      </c>
      <c r="F36" s="107" t="s">
        <v>7</v>
      </c>
      <c r="G36" s="165" t="s">
        <v>13</v>
      </c>
      <c r="H36" s="147">
        <v>2</v>
      </c>
      <c r="I36" s="110" t="s">
        <v>7</v>
      </c>
      <c r="J36" s="148">
        <v>1</v>
      </c>
      <c r="K36" s="126"/>
      <c r="L36" s="126"/>
      <c r="O36" s="15" t="s">
        <v>86</v>
      </c>
      <c r="AH36" s="18"/>
    </row>
    <row r="37" spans="1:34" s="15" customFormat="1" ht="17.850000000000001" customHeight="1" x14ac:dyDescent="0.3">
      <c r="C37" s="121">
        <f>C34++A$17+A$22</f>
        <v>0.52777777777777835</v>
      </c>
      <c r="D37" s="166" t="s">
        <v>25</v>
      </c>
      <c r="E37" s="172" t="s">
        <v>87</v>
      </c>
      <c r="F37" s="81" t="s">
        <v>7</v>
      </c>
      <c r="G37" s="172" t="s">
        <v>15</v>
      </c>
      <c r="H37" s="169">
        <v>1</v>
      </c>
      <c r="I37" s="170" t="s">
        <v>7</v>
      </c>
      <c r="J37" s="171">
        <v>0</v>
      </c>
      <c r="O37" s="15" t="s">
        <v>88</v>
      </c>
      <c r="AH37" s="18"/>
    </row>
    <row r="38" spans="1:34" s="19" customFormat="1" x14ac:dyDescent="0.3">
      <c r="A38" s="154"/>
      <c r="B38" s="15"/>
      <c r="C38" s="127">
        <f>C35++A$17+A$22</f>
        <v>0.52777777777777835</v>
      </c>
      <c r="D38" s="94" t="s">
        <v>26</v>
      </c>
      <c r="E38" s="160" t="s">
        <v>89</v>
      </c>
      <c r="F38" s="77" t="s">
        <v>7</v>
      </c>
      <c r="G38" s="160" t="s">
        <v>73</v>
      </c>
      <c r="H38" s="174">
        <v>3</v>
      </c>
      <c r="I38" s="18" t="s">
        <v>7</v>
      </c>
      <c r="J38" s="175">
        <v>1</v>
      </c>
      <c r="K38" s="15"/>
      <c r="L38" s="15"/>
      <c r="M38" s="15"/>
      <c r="N38" s="15"/>
      <c r="O38" s="15" t="s">
        <v>90</v>
      </c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8"/>
    </row>
    <row r="39" spans="1:34" s="19" customFormat="1" x14ac:dyDescent="0.3">
      <c r="A39" s="134"/>
      <c r="B39" s="15"/>
      <c r="C39" s="130">
        <f>C36++A$17+A$22</f>
        <v>0.52777777777777835</v>
      </c>
      <c r="D39" s="105" t="s">
        <v>27</v>
      </c>
      <c r="E39" s="165"/>
      <c r="F39" s="107"/>
      <c r="G39" s="165"/>
      <c r="H39" s="176"/>
      <c r="I39" s="110"/>
      <c r="J39" s="177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8"/>
    </row>
    <row r="40" spans="1:34" s="19" customFormat="1" x14ac:dyDescent="0.3">
      <c r="A40" s="178"/>
      <c r="B40" s="15"/>
      <c r="C40" s="16"/>
      <c r="D40" s="17"/>
      <c r="E40" s="15"/>
      <c r="F40" s="18"/>
      <c r="G40" s="15"/>
      <c r="H40" s="15"/>
      <c r="I40" s="18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8"/>
    </row>
    <row r="41" spans="1:34" s="19" customFormat="1" x14ac:dyDescent="0.3">
      <c r="A41" s="15"/>
      <c r="B41" s="15"/>
      <c r="C41" s="179">
        <f>C39+A22+A17+A22</f>
        <v>0.54513888888888951</v>
      </c>
      <c r="D41" s="180"/>
      <c r="E41" s="772" t="s">
        <v>52</v>
      </c>
      <c r="F41" s="772"/>
      <c r="G41" s="772"/>
      <c r="H41" s="181"/>
      <c r="I41" s="182"/>
      <c r="J41" s="183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8"/>
    </row>
  </sheetData>
  <mergeCells count="31">
    <mergeCell ref="E41:G41"/>
    <mergeCell ref="O25:P25"/>
    <mergeCell ref="O26:P26"/>
    <mergeCell ref="O27:P27"/>
    <mergeCell ref="O28:P28"/>
    <mergeCell ref="O29:P29"/>
    <mergeCell ref="O20:P20"/>
    <mergeCell ref="O21:P21"/>
    <mergeCell ref="O22:P22"/>
    <mergeCell ref="O23:P23"/>
    <mergeCell ref="O24:P24"/>
    <mergeCell ref="AG11:AI11"/>
    <mergeCell ref="E12:G12"/>
    <mergeCell ref="H12:J12"/>
    <mergeCell ref="O18:P18"/>
    <mergeCell ref="Q19:R19"/>
    <mergeCell ref="P11:R11"/>
    <mergeCell ref="S11:W11"/>
    <mergeCell ref="X11:Z11"/>
    <mergeCell ref="AA11:AC11"/>
    <mergeCell ref="AD11:AF11"/>
    <mergeCell ref="X3:Z3"/>
    <mergeCell ref="AA3:AC3"/>
    <mergeCell ref="AD3:AF3"/>
    <mergeCell ref="AG3:AI3"/>
    <mergeCell ref="C4:D4"/>
    <mergeCell ref="C1:J1"/>
    <mergeCell ref="O1:V1"/>
    <mergeCell ref="C2:J2"/>
    <mergeCell ref="P3:R3"/>
    <mergeCell ref="S3:W3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Roman,obyčejné"&amp;12&amp;A</oddHeader>
    <oddFooter>&amp;C&amp;"Times New Roman,obyčejné"&amp;12Stránka &amp;P</oddFooter>
  </headerFooter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10"/>
  <sheetViews>
    <sheetView zoomScale="75" zoomScaleNormal="75" workbookViewId="0"/>
  </sheetViews>
  <sheetFormatPr defaultColWidth="11.5546875" defaultRowHeight="16.8" x14ac:dyDescent="0.3"/>
  <cols>
    <col min="1" max="1" width="22.109375" style="15" customWidth="1"/>
    <col min="2" max="2" width="4.88671875" style="15" customWidth="1"/>
    <col min="3" max="3" width="9" style="16" customWidth="1"/>
    <col min="4" max="4" width="6.5546875" style="17" customWidth="1"/>
    <col min="5" max="5" width="9" style="15" customWidth="1"/>
    <col min="6" max="6" width="6.88671875" style="18" customWidth="1"/>
    <col min="7" max="7" width="6.109375" style="15" customWidth="1"/>
    <col min="8" max="8" width="7.88671875" style="15" customWidth="1"/>
    <col min="9" max="9" width="7.88671875" style="18" customWidth="1"/>
    <col min="10" max="10" width="7.109375" style="15" customWidth="1"/>
    <col min="11" max="11" width="5.77734375" style="15" customWidth="1"/>
    <col min="12" max="12" width="6.77734375" style="15" customWidth="1"/>
    <col min="13" max="15" width="11.5546875" style="15"/>
    <col min="16" max="16" width="6.109375" style="15" customWidth="1"/>
    <col min="17" max="17" width="2.109375" style="15" customWidth="1"/>
    <col min="18" max="19" width="6.109375" style="15" customWidth="1"/>
    <col min="20" max="20" width="2.109375" style="15" customWidth="1"/>
    <col min="21" max="21" width="6.109375" style="15" hidden="1" customWidth="1"/>
    <col min="22" max="22" width="7" style="15" hidden="1" customWidth="1"/>
    <col min="23" max="24" width="6.109375" style="15" customWidth="1"/>
    <col min="25" max="25" width="2.109375" style="15" customWidth="1"/>
    <col min="26" max="27" width="6.109375" style="15" customWidth="1"/>
    <col min="28" max="28" width="2.109375" style="15" customWidth="1"/>
    <col min="29" max="30" width="6.109375" style="15" customWidth="1"/>
    <col min="31" max="31" width="2.109375" style="15" customWidth="1"/>
    <col min="32" max="32" width="6.109375" style="15" customWidth="1"/>
    <col min="33" max="33" width="7.6640625" style="15" customWidth="1"/>
    <col min="34" max="34" width="6.5546875" style="18" customWidth="1"/>
    <col min="35" max="35" width="7.6640625" style="15" customWidth="1"/>
    <col min="36" max="37" width="9.21875" style="15" customWidth="1"/>
    <col min="38" max="245" width="11.5546875" style="15"/>
    <col min="246" max="256" width="11.5546875" style="19"/>
    <col min="257" max="257" width="22.109375" style="19" customWidth="1"/>
    <col min="258" max="258" width="4.88671875" style="19" customWidth="1"/>
    <col min="259" max="259" width="8.88671875" style="19" customWidth="1"/>
    <col min="260" max="260" width="7.5546875" style="19" customWidth="1"/>
    <col min="261" max="261" width="22.6640625" style="19" customWidth="1"/>
    <col min="262" max="262" width="2.44140625" style="19" customWidth="1"/>
    <col min="263" max="263" width="22.6640625" style="19" customWidth="1"/>
    <col min="264" max="264" width="5.33203125" style="19" customWidth="1"/>
    <col min="265" max="265" width="2.33203125" style="19" customWidth="1"/>
    <col min="266" max="266" width="5.5546875" style="19" customWidth="1"/>
    <col min="267" max="268" width="11.5546875" style="19" hidden="1"/>
    <col min="269" max="269" width="3.5546875" style="19" customWidth="1"/>
    <col min="270" max="270" width="3.44140625" style="19" customWidth="1"/>
    <col min="271" max="271" width="13.6640625" style="19" customWidth="1"/>
    <col min="272" max="272" width="6.109375" style="19" customWidth="1"/>
    <col min="273" max="273" width="2.109375" style="19" customWidth="1"/>
    <col min="274" max="275" width="6.109375" style="19" customWidth="1"/>
    <col min="276" max="276" width="2.109375" style="19" customWidth="1"/>
    <col min="277" max="278" width="11.5546875" style="19" hidden="1"/>
    <col min="279" max="280" width="6.109375" style="19" customWidth="1"/>
    <col min="281" max="281" width="2.109375" style="19" customWidth="1"/>
    <col min="282" max="283" width="6.109375" style="19" customWidth="1"/>
    <col min="284" max="284" width="2.109375" style="19" customWidth="1"/>
    <col min="285" max="286" width="6.109375" style="19" customWidth="1"/>
    <col min="287" max="287" width="2.109375" style="19" customWidth="1"/>
    <col min="288" max="288" width="6.109375" style="19" customWidth="1"/>
    <col min="289" max="289" width="7.6640625" style="19" customWidth="1"/>
    <col min="290" max="290" width="2.109375" style="19" customWidth="1"/>
    <col min="291" max="291" width="7.6640625" style="19" customWidth="1"/>
    <col min="292" max="293" width="9.21875" style="19" customWidth="1"/>
    <col min="294" max="512" width="11.5546875" style="19"/>
    <col min="513" max="513" width="22.109375" style="19" customWidth="1"/>
    <col min="514" max="514" width="4.88671875" style="19" customWidth="1"/>
    <col min="515" max="515" width="8.88671875" style="19" customWidth="1"/>
    <col min="516" max="516" width="7.5546875" style="19" customWidth="1"/>
    <col min="517" max="517" width="22.6640625" style="19" customWidth="1"/>
    <col min="518" max="518" width="2.44140625" style="19" customWidth="1"/>
    <col min="519" max="519" width="22.6640625" style="19" customWidth="1"/>
    <col min="520" max="520" width="5.33203125" style="19" customWidth="1"/>
    <col min="521" max="521" width="2.33203125" style="19" customWidth="1"/>
    <col min="522" max="522" width="5.5546875" style="19" customWidth="1"/>
    <col min="523" max="524" width="11.5546875" style="19" hidden="1"/>
    <col min="525" max="525" width="3.5546875" style="19" customWidth="1"/>
    <col min="526" max="526" width="3.44140625" style="19" customWidth="1"/>
    <col min="527" max="527" width="13.6640625" style="19" customWidth="1"/>
    <col min="528" max="528" width="6.109375" style="19" customWidth="1"/>
    <col min="529" max="529" width="2.109375" style="19" customWidth="1"/>
    <col min="530" max="531" width="6.109375" style="19" customWidth="1"/>
    <col min="532" max="532" width="2.109375" style="19" customWidth="1"/>
    <col min="533" max="534" width="11.5546875" style="19" hidden="1"/>
    <col min="535" max="536" width="6.109375" style="19" customWidth="1"/>
    <col min="537" max="537" width="2.109375" style="19" customWidth="1"/>
    <col min="538" max="539" width="6.109375" style="19" customWidth="1"/>
    <col min="540" max="540" width="2.109375" style="19" customWidth="1"/>
    <col min="541" max="542" width="6.109375" style="19" customWidth="1"/>
    <col min="543" max="543" width="2.109375" style="19" customWidth="1"/>
    <col min="544" max="544" width="6.109375" style="19" customWidth="1"/>
    <col min="545" max="545" width="7.6640625" style="19" customWidth="1"/>
    <col min="546" max="546" width="2.109375" style="19" customWidth="1"/>
    <col min="547" max="547" width="7.6640625" style="19" customWidth="1"/>
    <col min="548" max="549" width="9.21875" style="19" customWidth="1"/>
    <col min="550" max="768" width="11.5546875" style="19"/>
    <col min="769" max="769" width="22.109375" style="19" customWidth="1"/>
    <col min="770" max="770" width="4.88671875" style="19" customWidth="1"/>
    <col min="771" max="771" width="8.88671875" style="19" customWidth="1"/>
    <col min="772" max="772" width="7.5546875" style="19" customWidth="1"/>
    <col min="773" max="773" width="22.6640625" style="19" customWidth="1"/>
    <col min="774" max="774" width="2.44140625" style="19" customWidth="1"/>
    <col min="775" max="775" width="22.6640625" style="19" customWidth="1"/>
    <col min="776" max="776" width="5.33203125" style="19" customWidth="1"/>
    <col min="777" max="777" width="2.33203125" style="19" customWidth="1"/>
    <col min="778" max="778" width="5.5546875" style="19" customWidth="1"/>
    <col min="779" max="780" width="11.5546875" style="19" hidden="1"/>
    <col min="781" max="781" width="3.5546875" style="19" customWidth="1"/>
    <col min="782" max="782" width="3.44140625" style="19" customWidth="1"/>
    <col min="783" max="783" width="13.6640625" style="19" customWidth="1"/>
    <col min="784" max="784" width="6.109375" style="19" customWidth="1"/>
    <col min="785" max="785" width="2.109375" style="19" customWidth="1"/>
    <col min="786" max="787" width="6.109375" style="19" customWidth="1"/>
    <col min="788" max="788" width="2.109375" style="19" customWidth="1"/>
    <col min="789" max="790" width="11.5546875" style="19" hidden="1"/>
    <col min="791" max="792" width="6.109375" style="19" customWidth="1"/>
    <col min="793" max="793" width="2.109375" style="19" customWidth="1"/>
    <col min="794" max="795" width="6.109375" style="19" customWidth="1"/>
    <col min="796" max="796" width="2.109375" style="19" customWidth="1"/>
    <col min="797" max="798" width="6.109375" style="19" customWidth="1"/>
    <col min="799" max="799" width="2.109375" style="19" customWidth="1"/>
    <col min="800" max="800" width="6.109375" style="19" customWidth="1"/>
    <col min="801" max="801" width="7.6640625" style="19" customWidth="1"/>
    <col min="802" max="802" width="2.109375" style="19" customWidth="1"/>
    <col min="803" max="803" width="7.6640625" style="19" customWidth="1"/>
    <col min="804" max="805" width="9.21875" style="19" customWidth="1"/>
    <col min="806" max="1024" width="11.5546875" style="19"/>
  </cols>
  <sheetData>
    <row r="1" spans="1:37" s="19" customFormat="1" x14ac:dyDescent="0.3">
      <c r="A1" s="15"/>
      <c r="B1" s="15"/>
      <c r="C1" s="14"/>
      <c r="D1" s="14"/>
      <c r="E1" s="14"/>
      <c r="F1" s="14"/>
      <c r="G1" s="14"/>
      <c r="H1" s="14"/>
      <c r="I1" s="14"/>
      <c r="J1" s="14"/>
      <c r="K1" s="15"/>
      <c r="L1" s="15"/>
      <c r="M1" s="15"/>
      <c r="N1" s="15"/>
      <c r="O1" s="13"/>
      <c r="P1" s="13"/>
      <c r="Q1" s="13"/>
      <c r="R1" s="13"/>
      <c r="S1" s="13"/>
      <c r="T1" s="13"/>
      <c r="U1" s="13"/>
      <c r="V1" s="13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8"/>
      <c r="AI1" s="15"/>
      <c r="AJ1" s="15"/>
      <c r="AK1" s="15"/>
    </row>
    <row r="2" spans="1:37" s="19" customFormat="1" x14ac:dyDescent="0.3">
      <c r="A2" s="15"/>
      <c r="B2" s="15"/>
      <c r="C2" s="12" t="s">
        <v>91</v>
      </c>
      <c r="D2" s="12"/>
      <c r="E2" s="12"/>
      <c r="F2" s="12"/>
      <c r="G2" s="12"/>
      <c r="H2" s="12"/>
      <c r="I2" s="12"/>
      <c r="J2" s="12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8"/>
      <c r="AI2" s="15"/>
      <c r="AJ2" s="15"/>
      <c r="AK2" s="15"/>
    </row>
    <row r="4" spans="1:37" x14ac:dyDescent="0.3">
      <c r="C4" s="233"/>
      <c r="D4" s="234" t="s">
        <v>55</v>
      </c>
      <c r="E4" s="235" t="s">
        <v>54</v>
      </c>
      <c r="F4" s="235" t="s">
        <v>92</v>
      </c>
      <c r="G4" s="235" t="s">
        <v>17</v>
      </c>
      <c r="H4" s="235" t="s">
        <v>8</v>
      </c>
      <c r="I4" s="236" t="s">
        <v>11</v>
      </c>
      <c r="J4" s="237" t="s">
        <v>2</v>
      </c>
      <c r="K4" s="238" t="s">
        <v>3</v>
      </c>
      <c r="L4" s="237" t="s">
        <v>4</v>
      </c>
    </row>
    <row r="5" spans="1:37" x14ac:dyDescent="0.3">
      <c r="C5" s="239" t="s">
        <v>55</v>
      </c>
      <c r="D5" s="240"/>
      <c r="E5" s="241" t="s">
        <v>93</v>
      </c>
      <c r="F5" s="242" t="s">
        <v>94</v>
      </c>
      <c r="G5" s="242" t="s">
        <v>93</v>
      </c>
      <c r="H5" s="242" t="s">
        <v>95</v>
      </c>
      <c r="I5" s="243" t="s">
        <v>96</v>
      </c>
      <c r="J5" s="244" t="s">
        <v>97</v>
      </c>
      <c r="K5" s="245" t="s">
        <v>98</v>
      </c>
      <c r="L5" s="244" t="s">
        <v>99</v>
      </c>
    </row>
    <row r="6" spans="1:37" x14ac:dyDescent="0.3">
      <c r="C6" s="246" t="s">
        <v>54</v>
      </c>
      <c r="D6" s="247" t="s">
        <v>100</v>
      </c>
      <c r="E6" s="248"/>
      <c r="F6" s="249" t="s">
        <v>93</v>
      </c>
      <c r="G6" s="249" t="s">
        <v>101</v>
      </c>
      <c r="H6" s="249" t="s">
        <v>102</v>
      </c>
      <c r="I6" s="250" t="s">
        <v>103</v>
      </c>
      <c r="J6" s="251" t="s">
        <v>104</v>
      </c>
      <c r="K6" s="252" t="s">
        <v>105</v>
      </c>
      <c r="L6" s="251" t="s">
        <v>106</v>
      </c>
    </row>
    <row r="7" spans="1:37" x14ac:dyDescent="0.3">
      <c r="C7" s="246" t="s">
        <v>92</v>
      </c>
      <c r="D7" s="253" t="s">
        <v>103</v>
      </c>
      <c r="E7" s="249" t="s">
        <v>100</v>
      </c>
      <c r="F7" s="248"/>
      <c r="G7" s="249" t="s">
        <v>107</v>
      </c>
      <c r="H7" s="249" t="s">
        <v>108</v>
      </c>
      <c r="I7" s="250" t="s">
        <v>109</v>
      </c>
      <c r="J7" s="251" t="s">
        <v>110</v>
      </c>
      <c r="K7" s="252" t="s">
        <v>111</v>
      </c>
      <c r="L7" s="251" t="s">
        <v>112</v>
      </c>
    </row>
    <row r="8" spans="1:37" x14ac:dyDescent="0.3">
      <c r="C8" s="246" t="s">
        <v>17</v>
      </c>
      <c r="D8" s="253" t="s">
        <v>100</v>
      </c>
      <c r="E8" s="249" t="s">
        <v>113</v>
      </c>
      <c r="F8" s="249" t="s">
        <v>114</v>
      </c>
      <c r="G8" s="248"/>
      <c r="H8" s="249" t="s">
        <v>115</v>
      </c>
      <c r="I8" s="250" t="s">
        <v>116</v>
      </c>
      <c r="J8" s="251" t="s">
        <v>117</v>
      </c>
      <c r="K8" s="252" t="s">
        <v>112</v>
      </c>
      <c r="L8" s="251" t="s">
        <v>118</v>
      </c>
    </row>
    <row r="9" spans="1:37" x14ac:dyDescent="0.3">
      <c r="C9" s="246" t="s">
        <v>8</v>
      </c>
      <c r="D9" s="253" t="s">
        <v>119</v>
      </c>
      <c r="E9" s="249" t="s">
        <v>120</v>
      </c>
      <c r="F9" s="249" t="s">
        <v>121</v>
      </c>
      <c r="G9" s="249" t="s">
        <v>122</v>
      </c>
      <c r="H9" s="248"/>
      <c r="I9" s="250" t="s">
        <v>120</v>
      </c>
      <c r="J9" s="251" t="s">
        <v>123</v>
      </c>
      <c r="K9" s="252" t="s">
        <v>124</v>
      </c>
      <c r="L9" s="251" t="s">
        <v>125</v>
      </c>
    </row>
    <row r="10" spans="1:37" x14ac:dyDescent="0.3">
      <c r="C10" s="254" t="s">
        <v>11</v>
      </c>
      <c r="D10" s="255" t="s">
        <v>96</v>
      </c>
      <c r="E10" s="256" t="s">
        <v>94</v>
      </c>
      <c r="F10" s="256" t="s">
        <v>126</v>
      </c>
      <c r="G10" s="256" t="s">
        <v>127</v>
      </c>
      <c r="H10" s="256" t="s">
        <v>102</v>
      </c>
      <c r="I10" s="257"/>
      <c r="J10" s="258" t="s">
        <v>128</v>
      </c>
      <c r="K10" s="259" t="s">
        <v>129</v>
      </c>
      <c r="L10" s="258" t="s">
        <v>105</v>
      </c>
    </row>
  </sheetData>
  <mergeCells count="3">
    <mergeCell ref="C1:J1"/>
    <mergeCell ref="O1:V1"/>
    <mergeCell ref="C2:J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Roman,obyčejné"&amp;12&amp;A</oddHeader>
    <oddFooter>&amp;C&amp;"Times New Roman,obyčejné"&amp;12Stránka &amp;P</oddFooter>
  </headerFooter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41"/>
  <sheetViews>
    <sheetView zoomScale="75" zoomScaleNormal="75" workbookViewId="0">
      <selection activeCell="E32" sqref="E32"/>
    </sheetView>
  </sheetViews>
  <sheetFormatPr defaultColWidth="8.6640625" defaultRowHeight="13.2" x14ac:dyDescent="0.25"/>
  <cols>
    <col min="5" max="5" width="16.6640625" customWidth="1"/>
    <col min="6" max="6" width="5.5546875" customWidth="1"/>
    <col min="7" max="7" width="17.109375" customWidth="1"/>
    <col min="8" max="8" width="5.77734375" customWidth="1"/>
    <col min="9" max="9" width="5.44140625" customWidth="1"/>
    <col min="10" max="10" width="5.77734375" customWidth="1"/>
    <col min="13" max="13" width="14.21875" customWidth="1"/>
    <col min="14" max="14" width="6.77734375" customWidth="1"/>
    <col min="15" max="15" width="3.33203125" customWidth="1"/>
    <col min="16" max="17" width="6.77734375" customWidth="1"/>
    <col min="18" max="18" width="3.33203125" customWidth="1"/>
    <col min="19" max="20" width="6.77734375" customWidth="1"/>
    <col min="21" max="21" width="3.33203125" customWidth="1"/>
    <col min="22" max="23" width="6.77734375" customWidth="1"/>
    <col min="24" max="24" width="3.33203125" customWidth="1"/>
    <col min="25" max="26" width="6.77734375" customWidth="1"/>
    <col min="27" max="27" width="3.33203125" customWidth="1"/>
    <col min="28" max="29" width="6.77734375" customWidth="1"/>
    <col min="30" max="30" width="3.33203125" customWidth="1"/>
    <col min="31" max="31" width="6.77734375" customWidth="1"/>
    <col min="32" max="32" width="7.33203125" customWidth="1"/>
  </cols>
  <sheetData>
    <row r="1" spans="1:33" ht="16.8" x14ac:dyDescent="0.3">
      <c r="A1" s="260"/>
      <c r="B1" s="260"/>
      <c r="C1" s="779"/>
      <c r="D1" s="779"/>
      <c r="E1" s="779"/>
      <c r="F1" s="779"/>
      <c r="G1" s="779"/>
      <c r="H1" s="779"/>
      <c r="I1" s="779"/>
      <c r="J1" s="779"/>
      <c r="K1" s="260"/>
      <c r="L1" s="260"/>
      <c r="M1" s="780"/>
      <c r="N1" s="780"/>
      <c r="O1" s="780"/>
      <c r="P1" s="780"/>
      <c r="Q1" s="780"/>
      <c r="R1" s="780"/>
      <c r="S1" s="78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2"/>
      <c r="AE1" s="260"/>
      <c r="AF1" s="260"/>
      <c r="AG1" s="260"/>
    </row>
    <row r="2" spans="1:33" ht="16.8" x14ac:dyDescent="0.3">
      <c r="A2" s="260"/>
      <c r="B2" s="260"/>
      <c r="C2" s="781" t="s">
        <v>130</v>
      </c>
      <c r="D2" s="781"/>
      <c r="E2" s="781"/>
      <c r="F2" s="781"/>
      <c r="G2" s="781"/>
      <c r="H2" s="781"/>
      <c r="I2" s="781"/>
      <c r="J2" s="781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2"/>
      <c r="AE2" s="260"/>
      <c r="AF2" s="260"/>
      <c r="AG2" s="260"/>
    </row>
    <row r="3" spans="1:33" ht="16.8" x14ac:dyDescent="0.3">
      <c r="A3" s="260"/>
      <c r="B3" s="260"/>
      <c r="C3" s="261"/>
      <c r="D3" s="261"/>
      <c r="E3" s="261"/>
      <c r="F3" s="261"/>
      <c r="G3" s="261"/>
      <c r="H3" s="261"/>
      <c r="I3" s="261"/>
      <c r="J3" s="261"/>
      <c r="K3" s="260"/>
      <c r="L3" s="260"/>
      <c r="M3" s="263" t="s">
        <v>1</v>
      </c>
      <c r="N3" s="782" t="s">
        <v>57</v>
      </c>
      <c r="O3" s="782"/>
      <c r="P3" s="782"/>
      <c r="Q3" s="783" t="s">
        <v>59</v>
      </c>
      <c r="R3" s="783"/>
      <c r="S3" s="783"/>
      <c r="T3" s="784" t="s">
        <v>10</v>
      </c>
      <c r="U3" s="784"/>
      <c r="V3" s="784"/>
      <c r="W3" s="785" t="s">
        <v>15</v>
      </c>
      <c r="X3" s="785"/>
      <c r="Y3" s="785"/>
      <c r="Z3" s="786" t="s">
        <v>13</v>
      </c>
      <c r="AA3" s="786"/>
      <c r="AB3" s="786"/>
      <c r="AC3" s="787" t="s">
        <v>2</v>
      </c>
      <c r="AD3" s="787"/>
      <c r="AE3" s="787"/>
      <c r="AF3" s="264" t="s">
        <v>3</v>
      </c>
      <c r="AG3" s="264" t="s">
        <v>4</v>
      </c>
    </row>
    <row r="4" spans="1:33" ht="16.8" x14ac:dyDescent="0.3">
      <c r="A4" s="260"/>
      <c r="B4" s="260"/>
      <c r="C4" s="788" t="s">
        <v>5</v>
      </c>
      <c r="D4" s="788"/>
      <c r="E4" s="265" t="s">
        <v>1</v>
      </c>
      <c r="F4" s="261"/>
      <c r="G4" s="266" t="s">
        <v>6</v>
      </c>
      <c r="H4" s="261"/>
      <c r="I4" s="261"/>
      <c r="J4" s="261"/>
      <c r="K4" s="260"/>
      <c r="L4" s="260"/>
      <c r="M4" s="267" t="s">
        <v>57</v>
      </c>
      <c r="N4" s="268"/>
      <c r="O4" s="269" t="s">
        <v>7</v>
      </c>
      <c r="P4" s="269"/>
      <c r="Q4" s="270">
        <v>1</v>
      </c>
      <c r="R4" s="271" t="s">
        <v>7</v>
      </c>
      <c r="S4" s="271">
        <v>1</v>
      </c>
      <c r="T4" s="271">
        <v>0</v>
      </c>
      <c r="U4" s="271" t="s">
        <v>7</v>
      </c>
      <c r="V4" s="271">
        <v>1</v>
      </c>
      <c r="W4" s="272">
        <v>0</v>
      </c>
      <c r="X4" s="271" t="s">
        <v>7</v>
      </c>
      <c r="Y4" s="273">
        <v>1</v>
      </c>
      <c r="Z4" s="274">
        <v>2</v>
      </c>
      <c r="AA4" s="271" t="s">
        <v>7</v>
      </c>
      <c r="AB4" s="275">
        <v>0</v>
      </c>
      <c r="AC4" s="276">
        <v>3</v>
      </c>
      <c r="AD4" s="277" t="s">
        <v>7</v>
      </c>
      <c r="AE4" s="277">
        <v>3</v>
      </c>
      <c r="AF4" s="278">
        <v>4</v>
      </c>
      <c r="AG4" s="278" t="s">
        <v>131</v>
      </c>
    </row>
    <row r="5" spans="1:33" ht="16.8" x14ac:dyDescent="0.3">
      <c r="A5" s="260"/>
      <c r="B5" s="260"/>
      <c r="C5" s="261"/>
      <c r="D5" s="261"/>
      <c r="E5" s="279" t="s">
        <v>57</v>
      </c>
      <c r="F5" s="280"/>
      <c r="G5" s="279" t="s">
        <v>17</v>
      </c>
      <c r="H5" s="261"/>
      <c r="I5" s="261"/>
      <c r="J5" s="261"/>
      <c r="K5" s="260"/>
      <c r="L5" s="260"/>
      <c r="M5" s="281" t="s">
        <v>59</v>
      </c>
      <c r="N5" s="272">
        <v>1</v>
      </c>
      <c r="O5" s="273" t="s">
        <v>7</v>
      </c>
      <c r="P5" s="273">
        <v>1</v>
      </c>
      <c r="Q5" s="268"/>
      <c r="R5" s="269" t="s">
        <v>7</v>
      </c>
      <c r="S5" s="269"/>
      <c r="T5" s="272">
        <v>2</v>
      </c>
      <c r="U5" s="273" t="s">
        <v>7</v>
      </c>
      <c r="V5" s="273">
        <v>2</v>
      </c>
      <c r="W5" s="272">
        <v>1</v>
      </c>
      <c r="X5" s="273" t="s">
        <v>7</v>
      </c>
      <c r="Y5" s="273">
        <v>2</v>
      </c>
      <c r="Z5" s="282">
        <v>4</v>
      </c>
      <c r="AA5" s="273" t="s">
        <v>7</v>
      </c>
      <c r="AB5" s="283">
        <v>1</v>
      </c>
      <c r="AC5" s="276">
        <v>8</v>
      </c>
      <c r="AD5" s="277" t="s">
        <v>7</v>
      </c>
      <c r="AE5" s="273">
        <f>SUM(P5,S5,V5,Y5,AB5)</f>
        <v>6</v>
      </c>
      <c r="AF5" s="284">
        <v>5</v>
      </c>
      <c r="AG5" s="284" t="s">
        <v>132</v>
      </c>
    </row>
    <row r="6" spans="1:33" ht="16.8" x14ac:dyDescent="0.3">
      <c r="A6" s="260"/>
      <c r="B6" s="260"/>
      <c r="C6" s="261"/>
      <c r="D6" s="261"/>
      <c r="E6" s="279" t="s">
        <v>59</v>
      </c>
      <c r="F6" s="280"/>
      <c r="G6" s="279" t="s">
        <v>9</v>
      </c>
      <c r="H6" s="261"/>
      <c r="I6" s="261"/>
      <c r="J6" s="261"/>
      <c r="K6" s="260"/>
      <c r="L6" s="260"/>
      <c r="M6" s="285" t="s">
        <v>10</v>
      </c>
      <c r="N6" s="272">
        <v>1</v>
      </c>
      <c r="O6" s="273" t="s">
        <v>7</v>
      </c>
      <c r="P6" s="273">
        <v>0</v>
      </c>
      <c r="Q6" s="272">
        <v>2</v>
      </c>
      <c r="R6" s="273" t="s">
        <v>7</v>
      </c>
      <c r="S6" s="273">
        <v>2</v>
      </c>
      <c r="T6" s="268"/>
      <c r="U6" s="269" t="s">
        <v>7</v>
      </c>
      <c r="V6" s="269"/>
      <c r="W6" s="272">
        <v>0</v>
      </c>
      <c r="X6" s="273" t="s">
        <v>7</v>
      </c>
      <c r="Y6" s="273">
        <v>1</v>
      </c>
      <c r="Z6" s="286">
        <v>2</v>
      </c>
      <c r="AA6" s="273" t="s">
        <v>7</v>
      </c>
      <c r="AB6" s="287">
        <v>0</v>
      </c>
      <c r="AC6" s="276">
        <v>5</v>
      </c>
      <c r="AD6" s="277" t="s">
        <v>7</v>
      </c>
      <c r="AE6" s="273">
        <f>SUM(P6,S6,V6,Y6,AB6)</f>
        <v>3</v>
      </c>
      <c r="AF6" s="288">
        <v>7</v>
      </c>
      <c r="AG6" s="288" t="s">
        <v>133</v>
      </c>
    </row>
    <row r="7" spans="1:33" ht="16.8" x14ac:dyDescent="0.3">
      <c r="A7" s="260"/>
      <c r="B7" s="260"/>
      <c r="C7" s="261"/>
      <c r="D7" s="261"/>
      <c r="E7" s="279" t="s">
        <v>10</v>
      </c>
      <c r="F7" s="280"/>
      <c r="G7" s="279" t="s">
        <v>12</v>
      </c>
      <c r="H7" s="261"/>
      <c r="I7" s="261"/>
      <c r="J7" s="261"/>
      <c r="K7" s="260"/>
      <c r="L7" s="260"/>
      <c r="M7" s="289" t="s">
        <v>15</v>
      </c>
      <c r="N7" s="272">
        <v>1</v>
      </c>
      <c r="O7" s="273" t="s">
        <v>7</v>
      </c>
      <c r="P7" s="273">
        <v>0</v>
      </c>
      <c r="Q7" s="272">
        <v>2</v>
      </c>
      <c r="R7" s="273" t="s">
        <v>7</v>
      </c>
      <c r="S7" s="273">
        <v>1</v>
      </c>
      <c r="T7" s="272">
        <v>1</v>
      </c>
      <c r="U7" s="273" t="s">
        <v>7</v>
      </c>
      <c r="V7" s="273">
        <v>0</v>
      </c>
      <c r="W7" s="268"/>
      <c r="X7" s="269" t="s">
        <v>7</v>
      </c>
      <c r="Y7" s="269"/>
      <c r="Z7" s="282">
        <v>3</v>
      </c>
      <c r="AA7" s="273" t="s">
        <v>7</v>
      </c>
      <c r="AB7" s="283">
        <v>1</v>
      </c>
      <c r="AC7" s="276">
        <v>7</v>
      </c>
      <c r="AD7" s="277" t="s">
        <v>7</v>
      </c>
      <c r="AE7" s="273">
        <f>SUM(P7,S7,V7,Y7,AB7)</f>
        <v>2</v>
      </c>
      <c r="AF7" s="284">
        <v>12</v>
      </c>
      <c r="AG7" s="284" t="s">
        <v>134</v>
      </c>
    </row>
    <row r="8" spans="1:33" ht="16.8" x14ac:dyDescent="0.3">
      <c r="A8" s="260"/>
      <c r="B8" s="260"/>
      <c r="C8" s="261"/>
      <c r="D8" s="261"/>
      <c r="E8" s="279" t="s">
        <v>15</v>
      </c>
      <c r="F8" s="280"/>
      <c r="G8" s="279" t="s">
        <v>58</v>
      </c>
      <c r="H8" s="261"/>
      <c r="I8" s="261"/>
      <c r="J8" s="261"/>
      <c r="K8" s="260"/>
      <c r="L8" s="260"/>
      <c r="M8" s="290" t="s">
        <v>13</v>
      </c>
      <c r="N8" s="272">
        <v>0</v>
      </c>
      <c r="O8" s="273" t="s">
        <v>7</v>
      </c>
      <c r="P8" s="273">
        <v>2</v>
      </c>
      <c r="Q8" s="272">
        <v>1</v>
      </c>
      <c r="R8" s="273" t="s">
        <v>7</v>
      </c>
      <c r="S8" s="273">
        <v>4</v>
      </c>
      <c r="T8" s="272">
        <v>0</v>
      </c>
      <c r="U8" s="273" t="s">
        <v>7</v>
      </c>
      <c r="V8" s="273">
        <v>2</v>
      </c>
      <c r="W8" s="272">
        <v>1</v>
      </c>
      <c r="X8" s="273" t="s">
        <v>7</v>
      </c>
      <c r="Y8" s="273">
        <v>3</v>
      </c>
      <c r="Z8" s="268"/>
      <c r="AA8" s="269" t="s">
        <v>7</v>
      </c>
      <c r="AB8" s="291"/>
      <c r="AC8" s="276">
        <v>2</v>
      </c>
      <c r="AD8" s="277" t="s">
        <v>7</v>
      </c>
      <c r="AE8" s="273">
        <f>SUM(P8,S8,V8,Y8,AB8)</f>
        <v>11</v>
      </c>
      <c r="AF8" s="292">
        <v>0</v>
      </c>
      <c r="AG8" s="292" t="s">
        <v>135</v>
      </c>
    </row>
    <row r="9" spans="1:33" ht="16.8" x14ac:dyDescent="0.3">
      <c r="A9" s="260"/>
      <c r="B9" s="260"/>
      <c r="C9" s="261"/>
      <c r="D9" s="261"/>
      <c r="E9" s="279" t="s">
        <v>13</v>
      </c>
      <c r="F9" s="280"/>
      <c r="G9" s="279" t="s">
        <v>71</v>
      </c>
      <c r="H9" s="261"/>
      <c r="I9" s="261"/>
      <c r="J9" s="261"/>
      <c r="K9" s="260"/>
      <c r="L9" s="260"/>
      <c r="M9" s="293"/>
      <c r="N9" s="294"/>
      <c r="O9" s="262"/>
      <c r="P9" s="262"/>
      <c r="Q9" s="294"/>
      <c r="R9" s="262"/>
      <c r="S9" s="262"/>
      <c r="T9" s="294"/>
      <c r="U9" s="262"/>
      <c r="V9" s="262"/>
      <c r="W9" s="294"/>
      <c r="X9" s="262"/>
      <c r="Y9" s="262"/>
      <c r="Z9" s="294"/>
      <c r="AA9" s="294"/>
      <c r="AB9" s="294"/>
      <c r="AC9" s="294"/>
      <c r="AD9" s="262"/>
      <c r="AE9" s="262"/>
      <c r="AF9" s="295"/>
      <c r="AG9" s="295"/>
    </row>
    <row r="10" spans="1:33" ht="16.8" x14ac:dyDescent="0.3">
      <c r="A10" s="260"/>
      <c r="B10" s="260"/>
      <c r="C10" s="261"/>
      <c r="D10" s="296"/>
      <c r="E10" s="297"/>
      <c r="F10" s="262"/>
      <c r="G10" s="260"/>
      <c r="H10" s="260"/>
      <c r="I10" s="262"/>
      <c r="J10" s="260"/>
      <c r="K10" s="260"/>
      <c r="L10" s="260"/>
      <c r="M10" s="260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0"/>
      <c r="AG10" s="260"/>
    </row>
    <row r="11" spans="1:33" ht="16.8" x14ac:dyDescent="0.3">
      <c r="A11" s="260"/>
      <c r="B11" s="260"/>
      <c r="C11" s="261"/>
      <c r="D11" s="296"/>
      <c r="E11" s="297"/>
      <c r="F11" s="262"/>
      <c r="G11" s="260"/>
      <c r="H11" s="260"/>
      <c r="I11" s="262"/>
      <c r="J11" s="260"/>
      <c r="K11" s="260"/>
      <c r="L11" s="260"/>
      <c r="M11" s="298" t="s">
        <v>6</v>
      </c>
      <c r="N11" s="789" t="s">
        <v>17</v>
      </c>
      <c r="O11" s="789"/>
      <c r="P11" s="789"/>
      <c r="Q11" s="790" t="s">
        <v>9</v>
      </c>
      <c r="R11" s="790"/>
      <c r="S11" s="790"/>
      <c r="T11" s="791" t="s">
        <v>12</v>
      </c>
      <c r="U11" s="791"/>
      <c r="V11" s="791"/>
      <c r="W11" s="792" t="s">
        <v>58</v>
      </c>
      <c r="X11" s="792"/>
      <c r="Y11" s="792"/>
      <c r="Z11" s="793" t="s">
        <v>71</v>
      </c>
      <c r="AA11" s="793"/>
      <c r="AB11" s="793"/>
      <c r="AC11" s="787" t="s">
        <v>2</v>
      </c>
      <c r="AD11" s="787"/>
      <c r="AE11" s="787"/>
      <c r="AF11" s="299" t="s">
        <v>3</v>
      </c>
      <c r="AG11" s="300" t="s">
        <v>4</v>
      </c>
    </row>
    <row r="12" spans="1:33" ht="17.399999999999999" x14ac:dyDescent="0.35">
      <c r="A12" s="260"/>
      <c r="B12" s="260"/>
      <c r="C12" s="301" t="s">
        <v>18</v>
      </c>
      <c r="D12" s="301" t="s">
        <v>19</v>
      </c>
      <c r="E12" s="794" t="s">
        <v>20</v>
      </c>
      <c r="F12" s="794"/>
      <c r="G12" s="794"/>
      <c r="H12" s="794" t="s">
        <v>21</v>
      </c>
      <c r="I12" s="794"/>
      <c r="J12" s="794"/>
      <c r="K12" s="302"/>
      <c r="L12" s="302"/>
      <c r="M12" s="303" t="s">
        <v>17</v>
      </c>
      <c r="N12" s="304"/>
      <c r="O12" s="305" t="s">
        <v>7</v>
      </c>
      <c r="P12" s="305"/>
      <c r="Q12" s="306">
        <v>0</v>
      </c>
      <c r="R12" s="307" t="s">
        <v>7</v>
      </c>
      <c r="S12" s="307">
        <v>2</v>
      </c>
      <c r="T12" s="277">
        <v>4</v>
      </c>
      <c r="U12" s="307" t="s">
        <v>7</v>
      </c>
      <c r="V12" s="277">
        <v>2</v>
      </c>
      <c r="W12" s="292">
        <v>1</v>
      </c>
      <c r="X12" s="307" t="s">
        <v>7</v>
      </c>
      <c r="Y12" s="277">
        <v>1</v>
      </c>
      <c r="Z12" s="308">
        <v>3</v>
      </c>
      <c r="AA12" s="307" t="s">
        <v>7</v>
      </c>
      <c r="AB12" s="309">
        <v>0</v>
      </c>
      <c r="AC12" s="310">
        <v>8</v>
      </c>
      <c r="AD12" s="277" t="s">
        <v>7</v>
      </c>
      <c r="AE12" s="277">
        <v>5</v>
      </c>
      <c r="AF12" s="311">
        <v>7</v>
      </c>
      <c r="AG12" s="312" t="s">
        <v>133</v>
      </c>
    </row>
    <row r="13" spans="1:33" ht="16.8" x14ac:dyDescent="0.3">
      <c r="A13" s="313" t="s">
        <v>24</v>
      </c>
      <c r="B13" s="260"/>
      <c r="C13" s="314">
        <v>0.41666666666666702</v>
      </c>
      <c r="D13" s="315" t="s">
        <v>25</v>
      </c>
      <c r="E13" s="316" t="s">
        <v>57</v>
      </c>
      <c r="F13" s="317" t="s">
        <v>7</v>
      </c>
      <c r="G13" s="318" t="s">
        <v>59</v>
      </c>
      <c r="H13" s="319">
        <v>1</v>
      </c>
      <c r="I13" s="320" t="s">
        <v>7</v>
      </c>
      <c r="J13" s="321">
        <v>1</v>
      </c>
      <c r="K13" s="260"/>
      <c r="L13" s="260"/>
      <c r="M13" s="322" t="s">
        <v>9</v>
      </c>
      <c r="N13" s="292">
        <v>2</v>
      </c>
      <c r="O13" s="277" t="s">
        <v>7</v>
      </c>
      <c r="P13" s="277">
        <v>0</v>
      </c>
      <c r="Q13" s="304"/>
      <c r="R13" s="305" t="s">
        <v>7</v>
      </c>
      <c r="S13" s="305"/>
      <c r="T13" s="292">
        <v>7</v>
      </c>
      <c r="U13" s="277" t="s">
        <v>7</v>
      </c>
      <c r="V13" s="277">
        <v>1</v>
      </c>
      <c r="W13" s="292">
        <v>5</v>
      </c>
      <c r="X13" s="277" t="s">
        <v>7</v>
      </c>
      <c r="Y13" s="277">
        <v>0</v>
      </c>
      <c r="Z13" s="323">
        <v>7</v>
      </c>
      <c r="AA13" s="277" t="s">
        <v>7</v>
      </c>
      <c r="AB13" s="324">
        <v>0</v>
      </c>
      <c r="AC13" s="325">
        <v>21</v>
      </c>
      <c r="AD13" s="277" t="s">
        <v>7</v>
      </c>
      <c r="AE13" s="273">
        <v>1</v>
      </c>
      <c r="AF13" s="326">
        <v>12</v>
      </c>
      <c r="AG13" s="284" t="s">
        <v>134</v>
      </c>
    </row>
    <row r="14" spans="1:33" ht="16.8" x14ac:dyDescent="0.3">
      <c r="A14" s="327">
        <v>0.41666666666666702</v>
      </c>
      <c r="B14" s="260"/>
      <c r="C14" s="328">
        <v>0.41666666666666702</v>
      </c>
      <c r="D14" s="329" t="s">
        <v>26</v>
      </c>
      <c r="E14" s="330" t="s">
        <v>10</v>
      </c>
      <c r="F14" s="313" t="s">
        <v>7</v>
      </c>
      <c r="G14" s="331" t="s">
        <v>15</v>
      </c>
      <c r="H14" s="332">
        <v>0</v>
      </c>
      <c r="I14" s="262" t="s">
        <v>7</v>
      </c>
      <c r="J14" s="333">
        <v>1</v>
      </c>
      <c r="K14" s="260"/>
      <c r="L14" s="260"/>
      <c r="M14" s="334" t="s">
        <v>12</v>
      </c>
      <c r="N14" s="292">
        <v>2</v>
      </c>
      <c r="O14" s="277" t="s">
        <v>7</v>
      </c>
      <c r="P14" s="277">
        <v>4</v>
      </c>
      <c r="Q14" s="292">
        <v>1</v>
      </c>
      <c r="R14" s="277" t="s">
        <v>7</v>
      </c>
      <c r="S14" s="277">
        <v>7</v>
      </c>
      <c r="T14" s="304"/>
      <c r="U14" s="305" t="s">
        <v>7</v>
      </c>
      <c r="V14" s="305"/>
      <c r="W14" s="292">
        <v>4</v>
      </c>
      <c r="X14" s="277" t="s">
        <v>7</v>
      </c>
      <c r="Y14" s="277">
        <v>1</v>
      </c>
      <c r="Z14" s="335">
        <v>6</v>
      </c>
      <c r="AA14" s="277" t="s">
        <v>7</v>
      </c>
      <c r="AB14" s="336">
        <v>2</v>
      </c>
      <c r="AC14" s="337">
        <v>13</v>
      </c>
      <c r="AD14" s="277" t="s">
        <v>7</v>
      </c>
      <c r="AE14" s="273">
        <v>13</v>
      </c>
      <c r="AF14" s="338">
        <v>6</v>
      </c>
      <c r="AG14" s="339" t="s">
        <v>132</v>
      </c>
    </row>
    <row r="15" spans="1:33" ht="16.8" x14ac:dyDescent="0.3">
      <c r="A15" s="313"/>
      <c r="B15" s="260"/>
      <c r="C15" s="340">
        <v>0.41666666666666702</v>
      </c>
      <c r="D15" s="341" t="s">
        <v>27</v>
      </c>
      <c r="E15" s="342" t="s">
        <v>17</v>
      </c>
      <c r="F15" s="343" t="s">
        <v>7</v>
      </c>
      <c r="G15" s="344" t="s">
        <v>9</v>
      </c>
      <c r="H15" s="345">
        <v>0</v>
      </c>
      <c r="I15" s="346" t="s">
        <v>7</v>
      </c>
      <c r="J15" s="347">
        <v>2</v>
      </c>
      <c r="K15" s="260"/>
      <c r="L15" s="260"/>
      <c r="M15" s="348" t="s">
        <v>58</v>
      </c>
      <c r="N15" s="292">
        <v>1</v>
      </c>
      <c r="O15" s="277" t="s">
        <v>7</v>
      </c>
      <c r="P15" s="277">
        <v>1</v>
      </c>
      <c r="Q15" s="292">
        <v>0</v>
      </c>
      <c r="R15" s="277" t="s">
        <v>7</v>
      </c>
      <c r="S15" s="277">
        <v>5</v>
      </c>
      <c r="T15" s="292">
        <v>1</v>
      </c>
      <c r="U15" s="277" t="s">
        <v>7</v>
      </c>
      <c r="V15" s="277">
        <v>4</v>
      </c>
      <c r="W15" s="304"/>
      <c r="X15" s="305" t="s">
        <v>7</v>
      </c>
      <c r="Y15" s="305"/>
      <c r="Z15" s="323">
        <v>1</v>
      </c>
      <c r="AA15" s="277" t="s">
        <v>7</v>
      </c>
      <c r="AB15" s="336">
        <v>0</v>
      </c>
      <c r="AC15" s="337">
        <v>3</v>
      </c>
      <c r="AD15" s="277" t="s">
        <v>7</v>
      </c>
      <c r="AE15" s="273">
        <v>10</v>
      </c>
      <c r="AF15" s="338">
        <v>4</v>
      </c>
      <c r="AG15" s="339" t="s">
        <v>131</v>
      </c>
    </row>
    <row r="16" spans="1:33" ht="16.8" x14ac:dyDescent="0.3">
      <c r="A16" s="313" t="s">
        <v>28</v>
      </c>
      <c r="B16" s="260"/>
      <c r="C16" s="314">
        <v>0.43055555555555602</v>
      </c>
      <c r="D16" s="315" t="s">
        <v>25</v>
      </c>
      <c r="E16" s="331" t="s">
        <v>15</v>
      </c>
      <c r="F16" s="313" t="s">
        <v>7</v>
      </c>
      <c r="G16" s="349" t="s">
        <v>13</v>
      </c>
      <c r="H16" s="319">
        <v>3</v>
      </c>
      <c r="I16" s="320" t="s">
        <v>7</v>
      </c>
      <c r="J16" s="321">
        <v>1</v>
      </c>
      <c r="K16" s="260"/>
      <c r="L16" s="260"/>
      <c r="M16" s="350" t="s">
        <v>71</v>
      </c>
      <c r="N16" s="292">
        <v>0</v>
      </c>
      <c r="O16" s="277" t="s">
        <v>7</v>
      </c>
      <c r="P16" s="277">
        <v>3</v>
      </c>
      <c r="Q16" s="292">
        <v>0</v>
      </c>
      <c r="R16" s="277" t="s">
        <v>7</v>
      </c>
      <c r="S16" s="277">
        <v>7</v>
      </c>
      <c r="T16" s="292">
        <v>2</v>
      </c>
      <c r="U16" s="277" t="s">
        <v>7</v>
      </c>
      <c r="V16" s="277">
        <v>6</v>
      </c>
      <c r="W16" s="292">
        <v>0</v>
      </c>
      <c r="X16" s="277" t="s">
        <v>7</v>
      </c>
      <c r="Y16" s="277">
        <v>1</v>
      </c>
      <c r="Z16" s="304"/>
      <c r="AA16" s="305" t="s">
        <v>7</v>
      </c>
      <c r="AB16" s="351"/>
      <c r="AC16" s="276">
        <v>2</v>
      </c>
      <c r="AD16" s="277" t="s">
        <v>7</v>
      </c>
      <c r="AE16" s="273">
        <v>17</v>
      </c>
      <c r="AF16" s="326">
        <v>0</v>
      </c>
      <c r="AG16" s="284" t="s">
        <v>135</v>
      </c>
    </row>
    <row r="17" spans="1:36" ht="16.8" x14ac:dyDescent="0.3">
      <c r="A17" s="327">
        <v>1.0416666666666701E-2</v>
      </c>
      <c r="B17" s="260"/>
      <c r="C17" s="328">
        <v>0.43055555555555602</v>
      </c>
      <c r="D17" s="329" t="s">
        <v>26</v>
      </c>
      <c r="E17" s="352" t="s">
        <v>12</v>
      </c>
      <c r="F17" s="313" t="s">
        <v>7</v>
      </c>
      <c r="G17" s="313" t="s">
        <v>58</v>
      </c>
      <c r="H17" s="332">
        <v>4</v>
      </c>
      <c r="I17" s="262" t="s">
        <v>7</v>
      </c>
      <c r="J17" s="333">
        <v>1</v>
      </c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353"/>
      <c r="AC17" s="353"/>
      <c r="AD17" s="262"/>
      <c r="AE17" s="260"/>
      <c r="AF17" s="260"/>
      <c r="AG17" s="260"/>
      <c r="AH17" s="260"/>
      <c r="AI17" s="260"/>
      <c r="AJ17" s="260"/>
    </row>
    <row r="18" spans="1:36" ht="16.8" x14ac:dyDescent="0.3">
      <c r="A18" s="313"/>
      <c r="B18" s="260"/>
      <c r="C18" s="328">
        <v>0.43055555555555602</v>
      </c>
      <c r="D18" s="341" t="s">
        <v>27</v>
      </c>
      <c r="E18" s="354" t="s">
        <v>9</v>
      </c>
      <c r="F18" s="343" t="s">
        <v>7</v>
      </c>
      <c r="G18" s="355" t="s">
        <v>71</v>
      </c>
      <c r="H18" s="345">
        <v>7</v>
      </c>
      <c r="I18" s="346" t="s">
        <v>7</v>
      </c>
      <c r="J18" s="347">
        <v>0</v>
      </c>
      <c r="K18" s="260"/>
      <c r="L18" s="260"/>
      <c r="M18" s="795" t="s">
        <v>29</v>
      </c>
      <c r="N18" s="795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95"/>
      <c r="AA18" s="295"/>
      <c r="AB18" s="260"/>
      <c r="AC18" s="260"/>
      <c r="AD18" s="262"/>
      <c r="AE18" s="260"/>
      <c r="AF18" s="260"/>
      <c r="AG18" s="260"/>
      <c r="AH18" s="260"/>
      <c r="AI18" s="356"/>
      <c r="AJ18" s="356"/>
    </row>
    <row r="19" spans="1:36" ht="16.8" x14ac:dyDescent="0.3">
      <c r="A19" s="357"/>
      <c r="B19" s="260"/>
      <c r="C19" s="358">
        <v>0.44444444444444497</v>
      </c>
      <c r="D19" s="359" t="s">
        <v>25</v>
      </c>
      <c r="E19" s="360" t="s">
        <v>57</v>
      </c>
      <c r="F19" s="313" t="s">
        <v>7</v>
      </c>
      <c r="G19" s="330" t="s">
        <v>10</v>
      </c>
      <c r="H19" s="361">
        <v>0</v>
      </c>
      <c r="I19" s="320" t="s">
        <v>7</v>
      </c>
      <c r="J19" s="362">
        <v>1</v>
      </c>
      <c r="K19" s="260"/>
      <c r="L19" s="260"/>
      <c r="M19" s="262"/>
      <c r="N19" s="262"/>
      <c r="O19" s="796"/>
      <c r="P19" s="796"/>
      <c r="Q19" s="262"/>
      <c r="R19" s="260"/>
      <c r="S19" s="260"/>
      <c r="T19" s="260"/>
      <c r="U19" s="260"/>
      <c r="V19" s="353"/>
      <c r="W19" s="353"/>
      <c r="X19" s="260"/>
      <c r="Y19" s="260"/>
      <c r="Z19" s="262"/>
      <c r="AA19" s="260"/>
      <c r="AB19" s="260"/>
      <c r="AC19" s="260"/>
      <c r="AD19" s="260"/>
      <c r="AE19" s="356"/>
      <c r="AF19" s="356"/>
    </row>
    <row r="20" spans="1:36" ht="16.8" x14ac:dyDescent="0.3">
      <c r="A20" s="260"/>
      <c r="B20" s="260"/>
      <c r="C20" s="363">
        <v>0.44444444444444497</v>
      </c>
      <c r="D20" s="364" t="s">
        <v>26</v>
      </c>
      <c r="E20" s="365" t="s">
        <v>17</v>
      </c>
      <c r="F20" s="313" t="s">
        <v>7</v>
      </c>
      <c r="G20" s="352" t="s">
        <v>12</v>
      </c>
      <c r="H20" s="332">
        <v>4</v>
      </c>
      <c r="I20" s="262" t="s">
        <v>7</v>
      </c>
      <c r="J20" s="333">
        <v>2</v>
      </c>
      <c r="K20" s="260"/>
      <c r="L20" s="260"/>
      <c r="M20" s="797" t="s">
        <v>136</v>
      </c>
      <c r="N20" s="797"/>
      <c r="O20" s="260"/>
      <c r="P20" s="260"/>
      <c r="Q20" s="262"/>
      <c r="R20" s="262"/>
      <c r="S20" s="260"/>
      <c r="T20" s="260"/>
      <c r="U20" s="260"/>
      <c r="V20" s="353"/>
      <c r="W20" s="353"/>
      <c r="X20" s="260"/>
      <c r="Y20" s="260"/>
      <c r="Z20" s="262"/>
      <c r="AA20" s="260"/>
      <c r="AB20" s="260"/>
      <c r="AC20" s="260"/>
      <c r="AD20" s="260"/>
      <c r="AE20" s="356"/>
      <c r="AF20" s="356"/>
    </row>
    <row r="21" spans="1:36" ht="16.8" x14ac:dyDescent="0.3">
      <c r="A21" s="327" t="s">
        <v>31</v>
      </c>
      <c r="B21" s="260"/>
      <c r="C21" s="366">
        <v>0.44444444444444497</v>
      </c>
      <c r="D21" s="367" t="s">
        <v>27</v>
      </c>
      <c r="E21" s="343" t="s">
        <v>58</v>
      </c>
      <c r="F21" s="343" t="s">
        <v>7</v>
      </c>
      <c r="G21" s="368" t="s">
        <v>71</v>
      </c>
      <c r="H21" s="345">
        <v>1</v>
      </c>
      <c r="I21" s="346" t="s">
        <v>7</v>
      </c>
      <c r="J21" s="347">
        <v>0</v>
      </c>
      <c r="K21" s="260"/>
      <c r="L21" s="260"/>
      <c r="M21" s="797" t="s">
        <v>137</v>
      </c>
      <c r="N21" s="797"/>
      <c r="O21" s="260"/>
      <c r="P21" s="260"/>
      <c r="Q21" s="262"/>
      <c r="R21" s="262"/>
      <c r="S21" s="260"/>
      <c r="T21" s="260"/>
      <c r="U21" s="260"/>
      <c r="V21" s="369"/>
      <c r="W21" s="369"/>
      <c r="X21" s="260"/>
      <c r="Y21" s="260"/>
      <c r="Z21" s="262"/>
      <c r="AA21" s="260"/>
      <c r="AB21" s="260"/>
      <c r="AC21" s="260"/>
      <c r="AD21" s="260"/>
      <c r="AE21" s="356"/>
      <c r="AF21" s="356"/>
    </row>
    <row r="22" spans="1:36" ht="16.8" x14ac:dyDescent="0.3">
      <c r="A22" s="370">
        <v>3.4722222222222199E-3</v>
      </c>
      <c r="B22" s="260"/>
      <c r="C22" s="328">
        <v>0.45833333333333398</v>
      </c>
      <c r="D22" s="315" t="s">
        <v>25</v>
      </c>
      <c r="E22" s="330" t="s">
        <v>10</v>
      </c>
      <c r="F22" s="313" t="s">
        <v>7</v>
      </c>
      <c r="G22" s="349" t="s">
        <v>13</v>
      </c>
      <c r="H22" s="319">
        <v>2</v>
      </c>
      <c r="I22" s="320" t="s">
        <v>7</v>
      </c>
      <c r="J22" s="321">
        <v>0</v>
      </c>
      <c r="K22" s="260"/>
      <c r="L22" s="260"/>
      <c r="M22" s="798" t="s">
        <v>138</v>
      </c>
      <c r="N22" s="798"/>
      <c r="O22" s="260"/>
      <c r="P22" s="260"/>
      <c r="Q22" s="262"/>
      <c r="R22" s="262"/>
      <c r="S22" s="260"/>
      <c r="T22" s="260"/>
      <c r="U22" s="260"/>
      <c r="V22" s="369"/>
      <c r="W22" s="369"/>
      <c r="X22" s="260"/>
      <c r="Y22" s="260"/>
      <c r="Z22" s="262"/>
      <c r="AA22" s="260"/>
      <c r="AB22" s="260"/>
      <c r="AC22" s="260"/>
      <c r="AD22" s="260"/>
      <c r="AE22" s="356"/>
      <c r="AF22" s="356"/>
    </row>
    <row r="23" spans="1:36" ht="16.8" x14ac:dyDescent="0.3">
      <c r="A23" s="260"/>
      <c r="B23" s="260"/>
      <c r="C23" s="328">
        <v>0.45833333333333398</v>
      </c>
      <c r="D23" s="329" t="s">
        <v>26</v>
      </c>
      <c r="E23" s="371" t="s">
        <v>59</v>
      </c>
      <c r="F23" s="313" t="s">
        <v>7</v>
      </c>
      <c r="G23" s="331" t="s">
        <v>15</v>
      </c>
      <c r="H23" s="332">
        <v>1</v>
      </c>
      <c r="I23" s="262" t="s">
        <v>7</v>
      </c>
      <c r="J23" s="333">
        <v>2</v>
      </c>
      <c r="K23" s="260"/>
      <c r="L23" s="260"/>
      <c r="M23" s="798" t="s">
        <v>139</v>
      </c>
      <c r="N23" s="798"/>
      <c r="O23" s="260"/>
      <c r="P23" s="260"/>
      <c r="Q23" s="262"/>
      <c r="R23" s="262"/>
      <c r="S23" s="260"/>
      <c r="T23" s="260"/>
      <c r="U23" s="260"/>
      <c r="V23" s="260"/>
      <c r="W23" s="260"/>
      <c r="X23" s="260"/>
      <c r="Y23" s="260"/>
      <c r="Z23" s="262"/>
      <c r="AA23" s="260"/>
      <c r="AB23" s="260"/>
      <c r="AC23" s="260"/>
      <c r="AD23" s="260"/>
      <c r="AE23" s="356"/>
      <c r="AF23" s="356"/>
    </row>
    <row r="24" spans="1:36" ht="16.8" x14ac:dyDescent="0.3">
      <c r="A24" s="260"/>
      <c r="B24" s="260"/>
      <c r="C24" s="340">
        <v>0.45833333333333398</v>
      </c>
      <c r="D24" s="341" t="s">
        <v>27</v>
      </c>
      <c r="E24" s="344" t="s">
        <v>9</v>
      </c>
      <c r="F24" s="343" t="s">
        <v>7</v>
      </c>
      <c r="G24" s="343" t="s">
        <v>58</v>
      </c>
      <c r="H24" s="345">
        <v>5</v>
      </c>
      <c r="I24" s="346" t="s">
        <v>7</v>
      </c>
      <c r="J24" s="347">
        <v>0</v>
      </c>
      <c r="K24" s="260"/>
      <c r="L24" s="260"/>
      <c r="M24" s="798" t="s">
        <v>140</v>
      </c>
      <c r="N24" s="798"/>
      <c r="O24" s="260"/>
      <c r="P24" s="260"/>
      <c r="Q24" s="262"/>
      <c r="R24" s="353"/>
      <c r="S24" s="260"/>
      <c r="T24" s="260"/>
      <c r="U24" s="260"/>
      <c r="V24" s="260"/>
      <c r="W24" s="260"/>
      <c r="X24" s="260"/>
      <c r="Y24" s="260"/>
      <c r="Z24" s="262"/>
      <c r="AA24" s="260"/>
      <c r="AB24" s="260"/>
      <c r="AC24" s="260"/>
      <c r="AD24" s="260"/>
      <c r="AE24" s="356"/>
      <c r="AF24" s="356"/>
    </row>
    <row r="25" spans="1:36" ht="16.8" x14ac:dyDescent="0.3">
      <c r="A25" s="260"/>
      <c r="B25" s="260"/>
      <c r="C25" s="358">
        <v>0.47222222222222299</v>
      </c>
      <c r="D25" s="315" t="s">
        <v>25</v>
      </c>
      <c r="E25" s="352" t="s">
        <v>12</v>
      </c>
      <c r="F25" s="313" t="s">
        <v>7</v>
      </c>
      <c r="G25" s="372" t="s">
        <v>71</v>
      </c>
      <c r="H25" s="319">
        <v>6</v>
      </c>
      <c r="I25" s="320" t="s">
        <v>7</v>
      </c>
      <c r="J25" s="321">
        <v>2</v>
      </c>
      <c r="K25" s="260"/>
      <c r="L25" s="260"/>
      <c r="M25" s="797" t="s">
        <v>141</v>
      </c>
      <c r="N25" s="797"/>
      <c r="O25" s="260"/>
      <c r="P25" s="260"/>
      <c r="Q25" s="262"/>
      <c r="R25" s="262"/>
      <c r="S25" s="260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2"/>
      <c r="AE25" s="260"/>
      <c r="AF25" s="260"/>
      <c r="AG25" s="260"/>
      <c r="AH25" s="260"/>
      <c r="AI25" s="356"/>
      <c r="AJ25" s="356"/>
    </row>
    <row r="26" spans="1:36" ht="16.8" x14ac:dyDescent="0.3">
      <c r="A26" s="373"/>
      <c r="B26" s="260"/>
      <c r="C26" s="363">
        <v>0.47222222222222299</v>
      </c>
      <c r="D26" s="329" t="s">
        <v>26</v>
      </c>
      <c r="E26" s="374" t="s">
        <v>57</v>
      </c>
      <c r="F26" s="313" t="s">
        <v>7</v>
      </c>
      <c r="G26" s="375" t="s">
        <v>15</v>
      </c>
      <c r="H26" s="332">
        <v>0</v>
      </c>
      <c r="I26" s="262" t="s">
        <v>7</v>
      </c>
      <c r="J26" s="333">
        <v>1</v>
      </c>
      <c r="K26" s="260"/>
      <c r="L26" s="260"/>
      <c r="M26" s="797" t="s">
        <v>142</v>
      </c>
      <c r="N26" s="797"/>
      <c r="O26" s="260"/>
      <c r="P26" s="260"/>
      <c r="Q26" s="262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2"/>
      <c r="AE26" s="260"/>
      <c r="AF26" s="260"/>
      <c r="AG26" s="260"/>
      <c r="AH26" s="260"/>
      <c r="AI26" s="356"/>
      <c r="AJ26" s="356"/>
    </row>
    <row r="27" spans="1:36" ht="16.8" x14ac:dyDescent="0.3">
      <c r="A27" s="295"/>
      <c r="B27" s="260"/>
      <c r="C27" s="366">
        <v>0.47222222222222299</v>
      </c>
      <c r="D27" s="341" t="s">
        <v>27</v>
      </c>
      <c r="E27" s="376"/>
      <c r="F27" s="376"/>
      <c r="G27" s="376"/>
      <c r="H27" s="345"/>
      <c r="I27" s="346"/>
      <c r="J27" s="347"/>
      <c r="K27" s="260"/>
      <c r="L27" s="260"/>
      <c r="M27" s="798" t="s">
        <v>143</v>
      </c>
      <c r="N27" s="798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2"/>
      <c r="AE27" s="260"/>
      <c r="AF27" s="260"/>
      <c r="AG27" s="260"/>
      <c r="AH27" s="260"/>
      <c r="AI27" s="356"/>
      <c r="AJ27" s="356"/>
    </row>
    <row r="28" spans="1:36" ht="16.8" x14ac:dyDescent="0.3">
      <c r="A28" s="313"/>
      <c r="B28" s="260"/>
      <c r="C28" s="314">
        <v>0.48611111111111099</v>
      </c>
      <c r="D28" s="315" t="s">
        <v>25</v>
      </c>
      <c r="E28" s="377" t="s">
        <v>59</v>
      </c>
      <c r="F28" s="313" t="s">
        <v>7</v>
      </c>
      <c r="G28" s="378" t="s">
        <v>13</v>
      </c>
      <c r="H28" s="319">
        <v>4</v>
      </c>
      <c r="I28" s="320" t="s">
        <v>7</v>
      </c>
      <c r="J28" s="321">
        <v>1</v>
      </c>
      <c r="K28" s="260"/>
      <c r="L28" s="260"/>
      <c r="M28" s="798" t="s">
        <v>144</v>
      </c>
      <c r="N28" s="798"/>
      <c r="O28" s="353"/>
      <c r="P28" s="353"/>
      <c r="Q28" s="353"/>
      <c r="R28" s="369"/>
      <c r="S28" s="353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2"/>
      <c r="AE28" s="260"/>
      <c r="AF28" s="260"/>
      <c r="AG28" s="260"/>
      <c r="AH28" s="260"/>
      <c r="AI28" s="260"/>
      <c r="AJ28" s="260"/>
    </row>
    <row r="29" spans="1:36" ht="16.8" x14ac:dyDescent="0.3">
      <c r="A29" s="379"/>
      <c r="B29" s="260"/>
      <c r="C29" s="328">
        <v>0.48611111111111099</v>
      </c>
      <c r="D29" s="329" t="s">
        <v>26</v>
      </c>
      <c r="E29" s="380" t="s">
        <v>17</v>
      </c>
      <c r="F29" s="313" t="s">
        <v>7</v>
      </c>
      <c r="G29" s="381" t="s">
        <v>58</v>
      </c>
      <c r="H29" s="332">
        <v>1</v>
      </c>
      <c r="I29" s="262" t="s">
        <v>7</v>
      </c>
      <c r="J29" s="333">
        <v>1</v>
      </c>
      <c r="K29" s="260"/>
      <c r="L29" s="260"/>
      <c r="M29" s="798" t="s">
        <v>145</v>
      </c>
      <c r="N29" s="798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2"/>
      <c r="AE29" s="260"/>
      <c r="AF29" s="260"/>
      <c r="AG29" s="260"/>
      <c r="AH29" s="260"/>
      <c r="AI29" s="260"/>
      <c r="AJ29" s="260"/>
    </row>
    <row r="30" spans="1:36" ht="16.8" x14ac:dyDescent="0.3">
      <c r="A30" s="260"/>
      <c r="B30" s="260"/>
      <c r="C30" s="340">
        <v>0.48611111111111099</v>
      </c>
      <c r="D30" s="341" t="s">
        <v>27</v>
      </c>
      <c r="E30" s="344" t="s">
        <v>9</v>
      </c>
      <c r="F30" s="343" t="s">
        <v>7</v>
      </c>
      <c r="G30" s="382" t="s">
        <v>12</v>
      </c>
      <c r="H30" s="383">
        <v>7</v>
      </c>
      <c r="I30" s="346" t="s">
        <v>7</v>
      </c>
      <c r="J30" s="384">
        <v>1</v>
      </c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2"/>
      <c r="AE30" s="260"/>
      <c r="AF30" s="260"/>
      <c r="AG30" s="260"/>
      <c r="AH30" s="260"/>
      <c r="AI30" s="260"/>
      <c r="AJ30" s="260"/>
    </row>
    <row r="31" spans="1:36" ht="16.8" x14ac:dyDescent="0.3">
      <c r="A31" s="313"/>
      <c r="B31" s="260"/>
      <c r="C31" s="358">
        <v>0.5</v>
      </c>
      <c r="D31" s="315" t="s">
        <v>25</v>
      </c>
      <c r="E31" s="377" t="s">
        <v>59</v>
      </c>
      <c r="F31" s="385" t="s">
        <v>7</v>
      </c>
      <c r="G31" s="386" t="s">
        <v>10</v>
      </c>
      <c r="H31" s="361">
        <v>2</v>
      </c>
      <c r="I31" s="320" t="s">
        <v>7</v>
      </c>
      <c r="J31" s="362">
        <v>2</v>
      </c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2"/>
      <c r="AE31" s="260"/>
      <c r="AF31" s="260"/>
      <c r="AG31" s="260"/>
      <c r="AH31" s="260"/>
      <c r="AI31" s="260"/>
      <c r="AJ31" s="260"/>
    </row>
    <row r="32" spans="1:36" ht="16.8" x14ac:dyDescent="0.3">
      <c r="A32" s="387"/>
      <c r="B32" s="260"/>
      <c r="C32" s="363">
        <v>0.5</v>
      </c>
      <c r="D32" s="329" t="s">
        <v>26</v>
      </c>
      <c r="E32" s="365" t="s">
        <v>17</v>
      </c>
      <c r="F32" s="313" t="s">
        <v>7</v>
      </c>
      <c r="G32" s="372" t="s">
        <v>71</v>
      </c>
      <c r="H32" s="388">
        <v>3</v>
      </c>
      <c r="I32" s="262" t="s">
        <v>7</v>
      </c>
      <c r="J32" s="389">
        <v>0</v>
      </c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2"/>
      <c r="AE32" s="260"/>
      <c r="AF32" s="260"/>
      <c r="AG32" s="260"/>
      <c r="AH32" s="260"/>
      <c r="AI32" s="260"/>
      <c r="AJ32" s="260"/>
    </row>
    <row r="33" spans="1:30" ht="16.8" x14ac:dyDescent="0.3">
      <c r="A33" s="390"/>
      <c r="B33" s="260"/>
      <c r="C33" s="366">
        <v>0.5</v>
      </c>
      <c r="D33" s="341" t="s">
        <v>27</v>
      </c>
      <c r="E33" s="391" t="s">
        <v>57</v>
      </c>
      <c r="F33" s="343" t="s">
        <v>7</v>
      </c>
      <c r="G33" s="392" t="s">
        <v>13</v>
      </c>
      <c r="H33" s="383">
        <v>2</v>
      </c>
      <c r="I33" s="346" t="s">
        <v>7</v>
      </c>
      <c r="J33" s="384">
        <v>0</v>
      </c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2"/>
    </row>
    <row r="34" spans="1:30" ht="16.8" x14ac:dyDescent="0.3">
      <c r="A34" s="327"/>
      <c r="B34" s="260"/>
      <c r="C34" s="314">
        <v>0.51388888888888895</v>
      </c>
      <c r="D34" s="315" t="s">
        <v>25</v>
      </c>
      <c r="E34" s="393" t="s">
        <v>146</v>
      </c>
      <c r="F34" s="313" t="s">
        <v>7</v>
      </c>
      <c r="G34" s="393" t="s">
        <v>147</v>
      </c>
      <c r="H34" s="361">
        <v>3</v>
      </c>
      <c r="I34" s="320" t="s">
        <v>7</v>
      </c>
      <c r="J34" s="362">
        <v>2</v>
      </c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2"/>
    </row>
    <row r="35" spans="1:30" ht="16.8" x14ac:dyDescent="0.3">
      <c r="A35" s="387"/>
      <c r="B35" s="260"/>
      <c r="C35" s="328">
        <v>0.51388888888888895</v>
      </c>
      <c r="D35" s="329" t="s">
        <v>26</v>
      </c>
      <c r="E35" s="393" t="s">
        <v>148</v>
      </c>
      <c r="F35" s="313" t="s">
        <v>7</v>
      </c>
      <c r="G35" s="393" t="s">
        <v>149</v>
      </c>
      <c r="H35" s="388">
        <v>2</v>
      </c>
      <c r="I35" s="262" t="s">
        <v>7</v>
      </c>
      <c r="J35" s="389">
        <v>0</v>
      </c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2"/>
    </row>
    <row r="36" spans="1:30" ht="16.8" x14ac:dyDescent="0.3">
      <c r="A36" s="370"/>
      <c r="B36" s="260"/>
      <c r="C36" s="340">
        <v>0.51388888888888895</v>
      </c>
      <c r="D36" s="341" t="s">
        <v>27</v>
      </c>
      <c r="E36" s="394" t="s">
        <v>150</v>
      </c>
      <c r="F36" s="343" t="s">
        <v>7</v>
      </c>
      <c r="G36" s="394" t="s">
        <v>151</v>
      </c>
      <c r="H36" s="383">
        <v>1</v>
      </c>
      <c r="I36" s="346" t="s">
        <v>7</v>
      </c>
      <c r="J36" s="384">
        <v>0</v>
      </c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2"/>
    </row>
    <row r="37" spans="1:30" ht="16.8" x14ac:dyDescent="0.3">
      <c r="A37" s="260"/>
      <c r="B37" s="260"/>
      <c r="C37" s="358">
        <v>0.52777777777777801</v>
      </c>
      <c r="D37" s="395" t="s">
        <v>25</v>
      </c>
      <c r="E37" s="396" t="s">
        <v>152</v>
      </c>
      <c r="F37" s="317" t="s">
        <v>7</v>
      </c>
      <c r="G37" s="396" t="s">
        <v>153</v>
      </c>
      <c r="H37" s="397">
        <v>0</v>
      </c>
      <c r="I37" s="398" t="s">
        <v>7</v>
      </c>
      <c r="J37" s="399">
        <v>5</v>
      </c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2"/>
    </row>
    <row r="38" spans="1:30" ht="16.8" x14ac:dyDescent="0.3">
      <c r="A38" s="390"/>
      <c r="B38" s="260"/>
      <c r="C38" s="363">
        <v>0.52777777777777801</v>
      </c>
      <c r="D38" s="329" t="s">
        <v>26</v>
      </c>
      <c r="E38" s="393" t="s">
        <v>154</v>
      </c>
      <c r="F38" s="313" t="s">
        <v>7</v>
      </c>
      <c r="G38" s="393" t="s">
        <v>155</v>
      </c>
      <c r="H38" s="400">
        <v>1</v>
      </c>
      <c r="I38" s="262" t="s">
        <v>7</v>
      </c>
      <c r="J38" s="401">
        <v>0</v>
      </c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2"/>
    </row>
    <row r="39" spans="1:30" ht="16.8" x14ac:dyDescent="0.3">
      <c r="A39" s="370"/>
      <c r="B39" s="260"/>
      <c r="C39" s="366">
        <v>0.52777777777777801</v>
      </c>
      <c r="D39" s="341" t="s">
        <v>27</v>
      </c>
      <c r="E39" s="394"/>
      <c r="F39" s="343"/>
      <c r="G39" s="394"/>
      <c r="H39" s="402"/>
      <c r="I39" s="346"/>
      <c r="J39" s="403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2"/>
    </row>
    <row r="40" spans="1:30" ht="16.8" x14ac:dyDescent="0.3">
      <c r="A40" s="404"/>
      <c r="B40" s="260"/>
      <c r="C40" s="261"/>
      <c r="D40" s="296"/>
      <c r="E40" s="260"/>
      <c r="F40" s="262"/>
      <c r="G40" s="260"/>
      <c r="H40" s="260"/>
      <c r="I40" s="262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2"/>
    </row>
    <row r="41" spans="1:30" ht="16.8" x14ac:dyDescent="0.3">
      <c r="A41" s="260"/>
      <c r="B41" s="260"/>
      <c r="C41" s="405">
        <v>0.54513888888888895</v>
      </c>
      <c r="D41" s="406"/>
      <c r="E41" s="799" t="s">
        <v>52</v>
      </c>
      <c r="F41" s="799"/>
      <c r="G41" s="799"/>
      <c r="H41" s="407"/>
      <c r="I41" s="408"/>
      <c r="J41" s="409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2"/>
    </row>
  </sheetData>
  <mergeCells count="31">
    <mergeCell ref="E41:G41"/>
    <mergeCell ref="M25:N25"/>
    <mergeCell ref="M26:N26"/>
    <mergeCell ref="M27:N27"/>
    <mergeCell ref="M28:N28"/>
    <mergeCell ref="M29:N29"/>
    <mergeCell ref="M20:N20"/>
    <mergeCell ref="M21:N21"/>
    <mergeCell ref="M22:N22"/>
    <mergeCell ref="M23:N23"/>
    <mergeCell ref="M24:N24"/>
    <mergeCell ref="AC11:AE11"/>
    <mergeCell ref="E12:G12"/>
    <mergeCell ref="H12:J12"/>
    <mergeCell ref="M18:N18"/>
    <mergeCell ref="O19:P19"/>
    <mergeCell ref="N11:P11"/>
    <mergeCell ref="Q11:S11"/>
    <mergeCell ref="T11:V11"/>
    <mergeCell ref="W11:Y11"/>
    <mergeCell ref="Z11:AB11"/>
    <mergeCell ref="T3:V3"/>
    <mergeCell ref="W3:Y3"/>
    <mergeCell ref="Z3:AB3"/>
    <mergeCell ref="AC3:AE3"/>
    <mergeCell ref="C4:D4"/>
    <mergeCell ref="C1:J1"/>
    <mergeCell ref="M1:S1"/>
    <mergeCell ref="C2:J2"/>
    <mergeCell ref="N3:P3"/>
    <mergeCell ref="Q3:S3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E34"/>
  <sheetViews>
    <sheetView zoomScale="75" zoomScaleNormal="75" workbookViewId="0">
      <selection activeCell="O19" sqref="O19:O26"/>
    </sheetView>
  </sheetViews>
  <sheetFormatPr defaultColWidth="11.5546875" defaultRowHeight="16.8" x14ac:dyDescent="0.3"/>
  <cols>
    <col min="1" max="1" width="22.109375" style="15" customWidth="1"/>
    <col min="2" max="2" width="4.88671875" style="15" customWidth="1"/>
    <col min="3" max="3" width="8.88671875" style="16" customWidth="1"/>
    <col min="4" max="4" width="7.5546875" style="17" customWidth="1"/>
    <col min="5" max="5" width="22.6640625" style="15" customWidth="1"/>
    <col min="6" max="6" width="2.44140625" style="18" customWidth="1"/>
    <col min="7" max="7" width="22.6640625" style="15" customWidth="1"/>
    <col min="8" max="8" width="5.21875" style="15" customWidth="1"/>
    <col min="9" max="9" width="2.33203125" style="18" customWidth="1"/>
    <col min="10" max="10" width="5.5546875" style="15" customWidth="1"/>
    <col min="11" max="11" width="1.5546875" style="15" hidden="1" customWidth="1"/>
    <col min="12" max="12" width="16.109375" style="15" hidden="1" customWidth="1"/>
    <col min="13" max="13" width="3.5546875" style="15" customWidth="1"/>
    <col min="14" max="14" width="3.44140625" style="15" customWidth="1"/>
    <col min="15" max="15" width="13.6640625" style="15" customWidth="1"/>
    <col min="16" max="16" width="5.6640625" style="15" customWidth="1"/>
    <col min="17" max="17" width="2.5546875" style="15" customWidth="1"/>
    <col min="18" max="19" width="5.6640625" style="15" customWidth="1"/>
    <col min="20" max="20" width="2.5546875" style="15" customWidth="1"/>
    <col min="21" max="22" width="5.6640625" style="15" customWidth="1"/>
    <col min="23" max="23" width="2.5546875" style="15" customWidth="1"/>
    <col min="24" max="25" width="5.6640625" style="15" customWidth="1"/>
    <col min="26" max="26" width="2.5546875" style="15" customWidth="1"/>
    <col min="27" max="28" width="5.6640625" style="15" customWidth="1"/>
    <col min="29" max="29" width="2.5546875" style="15" customWidth="1"/>
    <col min="30" max="30" width="5.6640625" style="15" customWidth="1"/>
    <col min="31" max="32" width="9.33203125" style="15" customWidth="1"/>
    <col min="33" max="240" width="11.5546875" style="15"/>
    <col min="241" max="251" width="11.5546875" style="19"/>
    <col min="252" max="252" width="22.109375" style="19" customWidth="1"/>
    <col min="253" max="253" width="4.88671875" style="19" customWidth="1"/>
    <col min="254" max="254" width="8.88671875" style="19" customWidth="1"/>
    <col min="255" max="255" width="7.5546875" style="19" customWidth="1"/>
    <col min="256" max="256" width="22.6640625" style="19" customWidth="1"/>
    <col min="257" max="257" width="2.44140625" style="19" customWidth="1"/>
    <col min="258" max="258" width="22.6640625" style="19" customWidth="1"/>
    <col min="259" max="259" width="5.21875" style="19" customWidth="1"/>
    <col min="260" max="260" width="2.33203125" style="19" customWidth="1"/>
    <col min="261" max="261" width="5.5546875" style="19" customWidth="1"/>
    <col min="262" max="263" width="11.5546875" style="19" hidden="1"/>
    <col min="264" max="264" width="3.5546875" style="19" customWidth="1"/>
    <col min="265" max="265" width="3.44140625" style="19" customWidth="1"/>
    <col min="266" max="266" width="13.6640625" style="19" customWidth="1"/>
    <col min="267" max="267" width="6.109375" style="19" customWidth="1"/>
    <col min="268" max="268" width="2.109375" style="19" customWidth="1"/>
    <col min="269" max="270" width="6.109375" style="19" customWidth="1"/>
    <col min="271" max="271" width="2.109375" style="19" customWidth="1"/>
    <col min="272" max="273" width="11.5546875" style="19" hidden="1"/>
    <col min="274" max="275" width="6.109375" style="19" customWidth="1"/>
    <col min="276" max="276" width="2.109375" style="19" customWidth="1"/>
    <col min="277" max="278" width="6.109375" style="19" customWidth="1"/>
    <col min="279" max="279" width="2.109375" style="19" customWidth="1"/>
    <col min="280" max="281" width="6.109375" style="19" customWidth="1"/>
    <col min="282" max="282" width="2.109375" style="19" customWidth="1"/>
    <col min="283" max="283" width="6.109375" style="19" customWidth="1"/>
    <col min="284" max="284" width="7.6640625" style="19" customWidth="1"/>
    <col min="285" max="285" width="2.109375" style="19" customWidth="1"/>
    <col min="286" max="286" width="7.6640625" style="19" customWidth="1"/>
    <col min="287" max="288" width="9.33203125" style="19" customWidth="1"/>
    <col min="289" max="507" width="11.5546875" style="19"/>
    <col min="508" max="508" width="22.109375" style="19" customWidth="1"/>
    <col min="509" max="509" width="4.88671875" style="19" customWidth="1"/>
    <col min="510" max="510" width="8.88671875" style="19" customWidth="1"/>
    <col min="511" max="511" width="7.5546875" style="19" customWidth="1"/>
    <col min="512" max="512" width="22.6640625" style="19" customWidth="1"/>
    <col min="513" max="513" width="2.44140625" style="19" customWidth="1"/>
    <col min="514" max="514" width="22.6640625" style="19" customWidth="1"/>
    <col min="515" max="515" width="5.21875" style="19" customWidth="1"/>
    <col min="516" max="516" width="2.33203125" style="19" customWidth="1"/>
    <col min="517" max="517" width="5.5546875" style="19" customWidth="1"/>
    <col min="518" max="519" width="11.5546875" style="19" hidden="1"/>
    <col min="520" max="520" width="3.5546875" style="19" customWidth="1"/>
    <col min="521" max="521" width="3.44140625" style="19" customWidth="1"/>
    <col min="522" max="522" width="13.6640625" style="19" customWidth="1"/>
    <col min="523" max="523" width="6.109375" style="19" customWidth="1"/>
    <col min="524" max="524" width="2.109375" style="19" customWidth="1"/>
    <col min="525" max="526" width="6.109375" style="19" customWidth="1"/>
    <col min="527" max="527" width="2.109375" style="19" customWidth="1"/>
    <col min="528" max="529" width="11.5546875" style="19" hidden="1"/>
    <col min="530" max="531" width="6.109375" style="19" customWidth="1"/>
    <col min="532" max="532" width="2.109375" style="19" customWidth="1"/>
    <col min="533" max="534" width="6.109375" style="19" customWidth="1"/>
    <col min="535" max="535" width="2.109375" style="19" customWidth="1"/>
    <col min="536" max="537" width="6.109375" style="19" customWidth="1"/>
    <col min="538" max="538" width="2.109375" style="19" customWidth="1"/>
    <col min="539" max="539" width="6.109375" style="19" customWidth="1"/>
    <col min="540" max="540" width="7.6640625" style="19" customWidth="1"/>
    <col min="541" max="541" width="2.109375" style="19" customWidth="1"/>
    <col min="542" max="542" width="7.6640625" style="19" customWidth="1"/>
    <col min="543" max="544" width="9.33203125" style="19" customWidth="1"/>
    <col min="545" max="763" width="11.5546875" style="19"/>
    <col min="764" max="764" width="22.109375" style="19" customWidth="1"/>
    <col min="765" max="765" width="4.88671875" style="19" customWidth="1"/>
    <col min="766" max="766" width="8.88671875" style="19" customWidth="1"/>
    <col min="767" max="767" width="7.5546875" style="19" customWidth="1"/>
    <col min="768" max="768" width="22.6640625" style="19" customWidth="1"/>
    <col min="769" max="769" width="2.44140625" style="19" customWidth="1"/>
    <col min="770" max="770" width="22.6640625" style="19" customWidth="1"/>
    <col min="771" max="771" width="5.21875" style="19" customWidth="1"/>
    <col min="772" max="772" width="2.33203125" style="19" customWidth="1"/>
    <col min="773" max="773" width="5.5546875" style="19" customWidth="1"/>
    <col min="774" max="775" width="11.5546875" style="19" hidden="1"/>
    <col min="776" max="776" width="3.5546875" style="19" customWidth="1"/>
    <col min="777" max="777" width="3.44140625" style="19" customWidth="1"/>
    <col min="778" max="778" width="13.6640625" style="19" customWidth="1"/>
    <col min="779" max="779" width="6.109375" style="19" customWidth="1"/>
    <col min="780" max="780" width="2.109375" style="19" customWidth="1"/>
    <col min="781" max="782" width="6.109375" style="19" customWidth="1"/>
    <col min="783" max="783" width="2.109375" style="19" customWidth="1"/>
    <col min="784" max="785" width="11.5546875" style="19" hidden="1"/>
    <col min="786" max="787" width="6.109375" style="19" customWidth="1"/>
    <col min="788" max="788" width="2.109375" style="19" customWidth="1"/>
    <col min="789" max="790" width="6.109375" style="19" customWidth="1"/>
    <col min="791" max="791" width="2.109375" style="19" customWidth="1"/>
    <col min="792" max="793" width="6.109375" style="19" customWidth="1"/>
    <col min="794" max="794" width="2.109375" style="19" customWidth="1"/>
    <col min="795" max="795" width="6.109375" style="19" customWidth="1"/>
    <col min="796" max="796" width="7.6640625" style="19" customWidth="1"/>
    <col min="797" max="797" width="2.109375" style="19" customWidth="1"/>
    <col min="798" max="798" width="7.6640625" style="19" customWidth="1"/>
    <col min="799" max="800" width="9.33203125" style="19" customWidth="1"/>
    <col min="801" max="1019" width="11.5546875" style="19"/>
  </cols>
  <sheetData>
    <row r="1" spans="1:32" s="19" customFormat="1" x14ac:dyDescent="0.3">
      <c r="A1" s="15"/>
      <c r="B1" s="15"/>
      <c r="C1" s="14"/>
      <c r="D1" s="14"/>
      <c r="E1" s="14"/>
      <c r="F1" s="14"/>
      <c r="G1" s="14"/>
      <c r="H1" s="14"/>
      <c r="I1" s="14"/>
      <c r="J1" s="14"/>
      <c r="K1" s="15"/>
      <c r="L1" s="15"/>
      <c r="M1" s="15"/>
      <c r="N1" s="15"/>
      <c r="O1" s="13"/>
      <c r="P1" s="13"/>
      <c r="Q1" s="13"/>
      <c r="R1" s="13"/>
      <c r="S1" s="13"/>
      <c r="T1" s="13"/>
      <c r="U1" s="13"/>
      <c r="V1" s="13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1:32" s="19" customFormat="1" x14ac:dyDescent="0.3">
      <c r="A2" s="15"/>
      <c r="B2" s="15"/>
      <c r="C2" s="12" t="s">
        <v>156</v>
      </c>
      <c r="D2" s="12"/>
      <c r="E2" s="12"/>
      <c r="F2" s="12"/>
      <c r="G2" s="12"/>
      <c r="H2" s="12"/>
      <c r="I2" s="12"/>
      <c r="J2" s="12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19" customFormat="1" x14ac:dyDescent="0.3">
      <c r="A3" s="15"/>
      <c r="B3" s="15"/>
      <c r="C3" s="16"/>
      <c r="D3" s="16"/>
      <c r="E3" s="16"/>
      <c r="F3" s="16"/>
      <c r="G3" s="16"/>
      <c r="H3" s="16"/>
      <c r="I3" s="16"/>
      <c r="J3" s="16"/>
      <c r="K3" s="15"/>
      <c r="L3" s="15"/>
      <c r="M3" s="15"/>
      <c r="N3" s="15"/>
      <c r="O3" s="410" t="s">
        <v>1</v>
      </c>
      <c r="P3" s="10" t="str">
        <f>E5</f>
        <v>Litice žlutí</v>
      </c>
      <c r="Q3" s="10"/>
      <c r="R3" s="10"/>
      <c r="S3" s="800" t="str">
        <f>E6</f>
        <v>Bolevec</v>
      </c>
      <c r="T3" s="800"/>
      <c r="U3" s="800"/>
      <c r="V3" s="801" t="str">
        <f>E7</f>
        <v>Hostivař</v>
      </c>
      <c r="W3" s="801"/>
      <c r="X3" s="801"/>
      <c r="Y3" s="8" t="str">
        <f>E8</f>
        <v>Kbely A</v>
      </c>
      <c r="Z3" s="8"/>
      <c r="AA3" s="8"/>
      <c r="AB3" s="802" t="s">
        <v>2</v>
      </c>
      <c r="AC3" s="802"/>
      <c r="AD3" s="802"/>
      <c r="AE3" s="22" t="s">
        <v>3</v>
      </c>
      <c r="AF3" s="22" t="s">
        <v>4</v>
      </c>
    </row>
    <row r="4" spans="1:32" s="19" customFormat="1" x14ac:dyDescent="0.3">
      <c r="A4" s="15"/>
      <c r="B4" s="15"/>
      <c r="C4" s="12" t="s">
        <v>5</v>
      </c>
      <c r="D4" s="12"/>
      <c r="E4" s="184" t="s">
        <v>1</v>
      </c>
      <c r="F4" s="16"/>
      <c r="G4" s="185" t="s">
        <v>6</v>
      </c>
      <c r="H4" s="16"/>
      <c r="I4" s="16"/>
      <c r="J4" s="16"/>
      <c r="K4" s="15"/>
      <c r="L4" s="15"/>
      <c r="M4" s="15"/>
      <c r="N4" s="15"/>
      <c r="O4" s="411" t="str">
        <f>E5</f>
        <v>Litice žlutí</v>
      </c>
      <c r="P4" s="69"/>
      <c r="Q4" s="69"/>
      <c r="R4" s="69"/>
      <c r="S4" s="55">
        <v>9</v>
      </c>
      <c r="T4" s="55" t="s">
        <v>7</v>
      </c>
      <c r="U4" s="55">
        <v>0</v>
      </c>
      <c r="V4" s="55">
        <v>2</v>
      </c>
      <c r="W4" s="55" t="s">
        <v>7</v>
      </c>
      <c r="X4" s="55">
        <v>5</v>
      </c>
      <c r="Y4" s="55">
        <v>3</v>
      </c>
      <c r="Z4" s="55" t="s">
        <v>7</v>
      </c>
      <c r="AA4" s="55">
        <v>4</v>
      </c>
      <c r="AB4" s="44">
        <v>14</v>
      </c>
      <c r="AC4" s="44" t="s">
        <v>7</v>
      </c>
      <c r="AD4" s="44">
        <v>9</v>
      </c>
      <c r="AE4" s="55">
        <v>3</v>
      </c>
      <c r="AF4" s="55">
        <v>3</v>
      </c>
    </row>
    <row r="5" spans="1:32" s="19" customFormat="1" x14ac:dyDescent="0.3">
      <c r="A5" s="15"/>
      <c r="B5" s="15"/>
      <c r="C5" s="16"/>
      <c r="D5" s="16"/>
      <c r="E5" s="412" t="s">
        <v>56</v>
      </c>
      <c r="F5" s="413"/>
      <c r="G5" s="412" t="s">
        <v>54</v>
      </c>
      <c r="H5" s="16"/>
      <c r="I5" s="16"/>
      <c r="J5" s="16"/>
      <c r="K5" s="15"/>
      <c r="L5" s="15"/>
      <c r="M5" s="15"/>
      <c r="N5" s="15"/>
      <c r="O5" s="414" t="str">
        <f>E6</f>
        <v>Bolevec</v>
      </c>
      <c r="P5" s="55">
        <v>0</v>
      </c>
      <c r="Q5" s="55" t="s">
        <v>7</v>
      </c>
      <c r="R5" s="55">
        <v>9</v>
      </c>
      <c r="S5" s="69"/>
      <c r="T5" s="69"/>
      <c r="U5" s="69"/>
      <c r="V5" s="55">
        <v>0</v>
      </c>
      <c r="W5" s="55" t="s">
        <v>7</v>
      </c>
      <c r="X5" s="55">
        <v>4</v>
      </c>
      <c r="Y5" s="55">
        <v>0</v>
      </c>
      <c r="Z5" s="55" t="s">
        <v>7</v>
      </c>
      <c r="AA5" s="55">
        <v>7</v>
      </c>
      <c r="AB5" s="44">
        <v>0</v>
      </c>
      <c r="AC5" s="44" t="s">
        <v>7</v>
      </c>
      <c r="AD5" s="44">
        <v>20</v>
      </c>
      <c r="AE5" s="44">
        <v>0</v>
      </c>
      <c r="AF5" s="44">
        <v>4</v>
      </c>
    </row>
    <row r="6" spans="1:32" s="19" customFormat="1" x14ac:dyDescent="0.3">
      <c r="A6" s="15"/>
      <c r="B6" s="15"/>
      <c r="C6" s="16"/>
      <c r="D6" s="16"/>
      <c r="E6" s="412" t="s">
        <v>157</v>
      </c>
      <c r="F6" s="413"/>
      <c r="G6" s="412" t="s">
        <v>158</v>
      </c>
      <c r="H6" s="16"/>
      <c r="I6" s="16"/>
      <c r="J6" s="16"/>
      <c r="K6" s="15"/>
      <c r="L6" s="15"/>
      <c r="M6" s="15"/>
      <c r="N6" s="15"/>
      <c r="O6" s="415" t="str">
        <f>E7</f>
        <v>Hostivař</v>
      </c>
      <c r="P6" s="55">
        <v>5</v>
      </c>
      <c r="Q6" s="55" t="s">
        <v>7</v>
      </c>
      <c r="R6" s="55">
        <v>2</v>
      </c>
      <c r="S6" s="55">
        <v>4</v>
      </c>
      <c r="T6" s="55" t="s">
        <v>7</v>
      </c>
      <c r="U6" s="55">
        <v>0</v>
      </c>
      <c r="V6" s="69"/>
      <c r="W6" s="69"/>
      <c r="X6" s="69"/>
      <c r="Y6" s="55">
        <v>1</v>
      </c>
      <c r="Z6" s="55" t="s">
        <v>7</v>
      </c>
      <c r="AA6" s="55">
        <v>0</v>
      </c>
      <c r="AB6" s="44">
        <v>10</v>
      </c>
      <c r="AC6" s="44" t="s">
        <v>7</v>
      </c>
      <c r="AD6" s="44">
        <v>2</v>
      </c>
      <c r="AE6" s="44">
        <v>9</v>
      </c>
      <c r="AF6" s="44">
        <v>1</v>
      </c>
    </row>
    <row r="7" spans="1:32" s="19" customFormat="1" x14ac:dyDescent="0.3">
      <c r="A7" s="15"/>
      <c r="B7" s="15"/>
      <c r="C7" s="16"/>
      <c r="D7" s="16"/>
      <c r="E7" s="412" t="s">
        <v>16</v>
      </c>
      <c r="F7" s="413"/>
      <c r="G7" s="412" t="s">
        <v>14</v>
      </c>
      <c r="H7" s="16"/>
      <c r="I7" s="16"/>
      <c r="J7" s="16"/>
      <c r="K7" s="15"/>
      <c r="L7" s="15"/>
      <c r="M7" s="15"/>
      <c r="N7" s="15"/>
      <c r="O7" s="416" t="str">
        <f>E8</f>
        <v>Kbely A</v>
      </c>
      <c r="P7" s="55">
        <v>4</v>
      </c>
      <c r="Q7" s="55" t="s">
        <v>7</v>
      </c>
      <c r="R7" s="55">
        <v>3</v>
      </c>
      <c r="S7" s="55">
        <v>7</v>
      </c>
      <c r="T7" s="55" t="s">
        <v>7</v>
      </c>
      <c r="U7" s="55">
        <v>0</v>
      </c>
      <c r="V7" s="55">
        <v>0</v>
      </c>
      <c r="W7" s="55" t="s">
        <v>7</v>
      </c>
      <c r="X7" s="55">
        <v>1</v>
      </c>
      <c r="Y7" s="69"/>
      <c r="Z7" s="69"/>
      <c r="AA7" s="69"/>
      <c r="AB7" s="44">
        <v>11</v>
      </c>
      <c r="AC7" s="44" t="s">
        <v>7</v>
      </c>
      <c r="AD7" s="44">
        <v>4</v>
      </c>
      <c r="AE7" s="44">
        <v>6</v>
      </c>
      <c r="AF7" s="44">
        <v>2</v>
      </c>
    </row>
    <row r="8" spans="1:32" s="19" customFormat="1" x14ac:dyDescent="0.3">
      <c r="A8" s="15"/>
      <c r="B8" s="15"/>
      <c r="C8" s="16"/>
      <c r="D8" s="16"/>
      <c r="E8" s="417" t="s">
        <v>8</v>
      </c>
      <c r="F8" s="413"/>
      <c r="G8" s="417" t="s">
        <v>11</v>
      </c>
      <c r="H8" s="16"/>
      <c r="I8" s="16"/>
      <c r="J8" s="16"/>
      <c r="K8" s="15"/>
      <c r="L8" s="15"/>
      <c r="M8" s="15"/>
      <c r="N8" s="15"/>
      <c r="O8" s="418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</row>
    <row r="9" spans="1:32" s="19" customFormat="1" x14ac:dyDescent="0.3">
      <c r="A9" s="15"/>
      <c r="B9" s="15"/>
      <c r="C9" s="16"/>
      <c r="D9" s="16"/>
      <c r="E9" s="419"/>
      <c r="F9" s="420"/>
      <c r="G9" s="421"/>
      <c r="H9" s="16"/>
      <c r="I9" s="16"/>
      <c r="J9" s="16"/>
      <c r="K9" s="15"/>
      <c r="L9" s="15"/>
      <c r="M9" s="15"/>
      <c r="N9" s="15"/>
      <c r="O9" s="56"/>
      <c r="P9" s="57"/>
      <c r="Q9" s="117"/>
      <c r="R9" s="57"/>
      <c r="S9" s="57"/>
      <c r="T9" s="117"/>
      <c r="U9" s="57"/>
      <c r="V9" s="57"/>
      <c r="W9" s="117"/>
      <c r="X9" s="57"/>
      <c r="Y9" s="57"/>
      <c r="Z9" s="57"/>
      <c r="AA9" s="57"/>
      <c r="AB9" s="117"/>
      <c r="AC9" s="117"/>
      <c r="AD9" s="57"/>
    </row>
    <row r="10" spans="1:32" s="19" customFormat="1" x14ac:dyDescent="0.3">
      <c r="A10" s="15"/>
      <c r="B10" s="15"/>
      <c r="C10" s="16"/>
      <c r="D10" s="17"/>
      <c r="E10" s="58"/>
      <c r="F10" s="18"/>
      <c r="G10" s="15"/>
      <c r="H10" s="15"/>
      <c r="I10" s="18"/>
      <c r="J10" s="15"/>
      <c r="K10" s="15"/>
      <c r="L10" s="15"/>
      <c r="M10" s="15"/>
      <c r="N10" s="15"/>
      <c r="O10" s="62" t="s">
        <v>6</v>
      </c>
      <c r="P10" s="4" t="str">
        <f>G5</f>
        <v>Rakovník</v>
      </c>
      <c r="Q10" s="4"/>
      <c r="R10" s="4"/>
      <c r="S10" s="803" t="str">
        <f>G6</f>
        <v>Litice modří</v>
      </c>
      <c r="T10" s="803"/>
      <c r="U10" s="803"/>
      <c r="V10" s="2" t="str">
        <f>G7</f>
        <v>President</v>
      </c>
      <c r="W10" s="2"/>
      <c r="X10" s="2"/>
      <c r="Y10" s="776" t="str">
        <f>G8</f>
        <v>Kbely B</v>
      </c>
      <c r="Z10" s="776"/>
      <c r="AA10" s="776"/>
      <c r="AB10" s="802" t="s">
        <v>2</v>
      </c>
      <c r="AC10" s="802"/>
      <c r="AD10" s="802"/>
      <c r="AE10" s="423" t="s">
        <v>3</v>
      </c>
      <c r="AF10" s="423" t="s">
        <v>4</v>
      </c>
    </row>
    <row r="11" spans="1:32" s="19" customFormat="1" x14ac:dyDescent="0.3">
      <c r="A11" s="15"/>
      <c r="B11" s="15"/>
      <c r="C11" s="16"/>
      <c r="D11" s="17"/>
      <c r="E11" s="58"/>
      <c r="F11" s="18"/>
      <c r="G11" s="15"/>
      <c r="H11" s="15"/>
      <c r="I11" s="18"/>
      <c r="J11" s="15"/>
      <c r="K11" s="15"/>
      <c r="L11" s="15"/>
      <c r="M11" s="15"/>
      <c r="N11" s="15"/>
      <c r="O11" s="60" t="str">
        <f>G5</f>
        <v>Rakovník</v>
      </c>
      <c r="P11" s="69"/>
      <c r="Q11" s="69"/>
      <c r="R11" s="69"/>
      <c r="S11" s="55">
        <v>2</v>
      </c>
      <c r="T11" s="55" t="s">
        <v>7</v>
      </c>
      <c r="U11" s="55">
        <v>1</v>
      </c>
      <c r="V11" s="55">
        <v>0</v>
      </c>
      <c r="W11" s="55" t="s">
        <v>7</v>
      </c>
      <c r="X11" s="55">
        <v>0</v>
      </c>
      <c r="Y11" s="55">
        <v>1</v>
      </c>
      <c r="Z11" s="55" t="s">
        <v>7</v>
      </c>
      <c r="AA11" s="55">
        <v>3</v>
      </c>
      <c r="AB11" s="44">
        <v>3</v>
      </c>
      <c r="AC11" s="44" t="s">
        <v>7</v>
      </c>
      <c r="AD11" s="44">
        <v>4</v>
      </c>
      <c r="AE11" s="44">
        <v>4</v>
      </c>
      <c r="AF11" s="44">
        <v>3</v>
      </c>
    </row>
    <row r="12" spans="1:32" s="15" customFormat="1" ht="17.399999999999999" x14ac:dyDescent="0.35">
      <c r="C12" s="65" t="s">
        <v>18</v>
      </c>
      <c r="D12" s="65" t="s">
        <v>19</v>
      </c>
      <c r="E12" s="767" t="s">
        <v>20</v>
      </c>
      <c r="F12" s="767"/>
      <c r="G12" s="767"/>
      <c r="H12" s="767" t="s">
        <v>21</v>
      </c>
      <c r="I12" s="767"/>
      <c r="J12" s="767"/>
      <c r="K12" s="66" t="s">
        <v>22</v>
      </c>
      <c r="L12" s="66" t="s">
        <v>23</v>
      </c>
      <c r="M12" s="67"/>
      <c r="N12" s="67"/>
      <c r="O12" s="422" t="str">
        <f>G6</f>
        <v>Litice modří</v>
      </c>
      <c r="P12" s="55">
        <v>1</v>
      </c>
      <c r="Q12" s="55" t="s">
        <v>7</v>
      </c>
      <c r="R12" s="55">
        <v>2</v>
      </c>
      <c r="S12" s="69"/>
      <c r="T12" s="69"/>
      <c r="U12" s="69"/>
      <c r="V12" s="55">
        <v>0</v>
      </c>
      <c r="W12" s="55" t="s">
        <v>7</v>
      </c>
      <c r="X12" s="55">
        <v>2</v>
      </c>
      <c r="Y12" s="55">
        <v>2</v>
      </c>
      <c r="Z12" s="55" t="s">
        <v>7</v>
      </c>
      <c r="AA12" s="55">
        <v>2</v>
      </c>
      <c r="AB12" s="44">
        <v>3</v>
      </c>
      <c r="AC12" s="44" t="s">
        <v>7</v>
      </c>
      <c r="AD12" s="44">
        <v>6</v>
      </c>
      <c r="AE12" s="44">
        <v>1</v>
      </c>
      <c r="AF12" s="44">
        <v>4</v>
      </c>
    </row>
    <row r="13" spans="1:32" s="15" customFormat="1" ht="17.850000000000001" customHeight="1" x14ac:dyDescent="0.3">
      <c r="A13" s="77" t="s">
        <v>24</v>
      </c>
      <c r="C13" s="78">
        <f>A14</f>
        <v>0.41666666666666702</v>
      </c>
      <c r="D13" s="79" t="s">
        <v>25</v>
      </c>
      <c r="E13" s="82" t="str">
        <f>E5</f>
        <v>Litice žlutí</v>
      </c>
      <c r="F13" s="81" t="s">
        <v>7</v>
      </c>
      <c r="G13" s="424" t="str">
        <f>E6</f>
        <v>Bolevec</v>
      </c>
      <c r="H13" s="192">
        <v>9</v>
      </c>
      <c r="I13" s="193"/>
      <c r="J13" s="194">
        <v>0</v>
      </c>
      <c r="K13" s="86"/>
      <c r="L13" s="86"/>
      <c r="O13" s="61" t="str">
        <f>G7</f>
        <v>President</v>
      </c>
      <c r="P13" s="55">
        <v>0</v>
      </c>
      <c r="Q13" s="55" t="s">
        <v>7</v>
      </c>
      <c r="R13" s="55">
        <v>0</v>
      </c>
      <c r="S13" s="55">
        <v>2</v>
      </c>
      <c r="T13" s="55" t="s">
        <v>7</v>
      </c>
      <c r="U13" s="55">
        <v>0</v>
      </c>
      <c r="V13" s="69"/>
      <c r="W13" s="69"/>
      <c r="X13" s="69"/>
      <c r="Y13" s="55">
        <v>0</v>
      </c>
      <c r="Z13" s="55" t="s">
        <v>7</v>
      </c>
      <c r="AA13" s="55">
        <v>0</v>
      </c>
      <c r="AB13" s="44">
        <v>2</v>
      </c>
      <c r="AC13" s="44" t="s">
        <v>7</v>
      </c>
      <c r="AD13" s="44">
        <v>0</v>
      </c>
      <c r="AE13" s="44">
        <v>5</v>
      </c>
      <c r="AF13" s="44">
        <v>2</v>
      </c>
    </row>
    <row r="14" spans="1:32" s="15" customFormat="1" ht="17.850000000000001" customHeight="1" x14ac:dyDescent="0.3">
      <c r="A14" s="92">
        <v>0.41666666666666702</v>
      </c>
      <c r="C14" s="93">
        <f>A14</f>
        <v>0.41666666666666702</v>
      </c>
      <c r="D14" s="94" t="s">
        <v>26</v>
      </c>
      <c r="E14" s="113" t="str">
        <f>E7</f>
        <v>Hostivař</v>
      </c>
      <c r="F14" s="77" t="s">
        <v>7</v>
      </c>
      <c r="G14" s="96" t="str">
        <f>E8</f>
        <v>Kbely A</v>
      </c>
      <c r="H14" s="195">
        <v>1</v>
      </c>
      <c r="I14" s="196"/>
      <c r="J14" s="197">
        <v>0</v>
      </c>
      <c r="K14" s="86"/>
      <c r="L14" s="86"/>
      <c r="O14" s="114" t="str">
        <f>G8</f>
        <v>Kbely B</v>
      </c>
      <c r="P14" s="55">
        <v>3</v>
      </c>
      <c r="Q14" s="55" t="s">
        <v>7</v>
      </c>
      <c r="R14" s="55">
        <v>1</v>
      </c>
      <c r="S14" s="55">
        <v>2</v>
      </c>
      <c r="T14" s="55" t="s">
        <v>7</v>
      </c>
      <c r="U14" s="55">
        <v>2</v>
      </c>
      <c r="V14" s="55">
        <v>0</v>
      </c>
      <c r="W14" s="55" t="s">
        <v>7</v>
      </c>
      <c r="X14" s="55">
        <v>0</v>
      </c>
      <c r="Y14" s="69"/>
      <c r="Z14" s="69"/>
      <c r="AA14" s="69"/>
      <c r="AB14" s="44">
        <v>5</v>
      </c>
      <c r="AC14" s="44" t="s">
        <v>7</v>
      </c>
      <c r="AD14" s="44">
        <v>3</v>
      </c>
      <c r="AE14" s="44">
        <v>5</v>
      </c>
      <c r="AF14" s="44">
        <v>1</v>
      </c>
    </row>
    <row r="15" spans="1:32" s="15" customFormat="1" ht="17.850000000000001" customHeight="1" x14ac:dyDescent="0.3">
      <c r="C15" s="78">
        <f>C13++A$17+A$20</f>
        <v>0.43055555555555591</v>
      </c>
      <c r="D15" s="79" t="s">
        <v>25</v>
      </c>
      <c r="E15" s="199" t="str">
        <f>G5</f>
        <v>Rakovník</v>
      </c>
      <c r="F15" s="81" t="s">
        <v>7</v>
      </c>
      <c r="G15" s="80" t="str">
        <f>G6</f>
        <v>Litice modří</v>
      </c>
      <c r="H15" s="192">
        <v>2</v>
      </c>
      <c r="I15" s="193"/>
      <c r="J15" s="194">
        <v>1</v>
      </c>
      <c r="K15" s="86"/>
      <c r="L15" s="86"/>
      <c r="O15" s="425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33"/>
      <c r="AD15" s="117"/>
      <c r="AE15" s="133"/>
      <c r="AF15" s="133"/>
    </row>
    <row r="16" spans="1:32" s="15" customFormat="1" ht="17.850000000000001" customHeight="1" x14ac:dyDescent="0.3">
      <c r="A16" s="77" t="s">
        <v>28</v>
      </c>
      <c r="C16" s="93">
        <f>C13++A$17+A$20</f>
        <v>0.43055555555555591</v>
      </c>
      <c r="D16" s="94" t="s">
        <v>26</v>
      </c>
      <c r="E16" s="116" t="str">
        <f>G7</f>
        <v>President</v>
      </c>
      <c r="F16" s="77" t="s">
        <v>7</v>
      </c>
      <c r="G16" s="136" t="str">
        <f>G8</f>
        <v>Kbely B</v>
      </c>
      <c r="H16" s="195">
        <v>0</v>
      </c>
      <c r="I16" s="196"/>
      <c r="J16" s="197">
        <v>0</v>
      </c>
      <c r="K16" s="86"/>
      <c r="L16" s="86"/>
      <c r="Q16" s="18"/>
      <c r="T16" s="18"/>
      <c r="W16" s="18"/>
      <c r="Z16" s="18"/>
      <c r="AC16" s="18"/>
    </row>
    <row r="17" spans="1:30" s="15" customFormat="1" ht="17.850000000000001" customHeight="1" x14ac:dyDescent="0.3">
      <c r="A17" s="92">
        <v>1.0416666666666701E-2</v>
      </c>
      <c r="C17" s="78">
        <f>C15++A$17+A$20</f>
        <v>0.44444444444444481</v>
      </c>
      <c r="D17" s="79" t="s">
        <v>25</v>
      </c>
      <c r="E17" s="82" t="str">
        <f>E5</f>
        <v>Litice žlutí</v>
      </c>
      <c r="F17" s="81" t="s">
        <v>7</v>
      </c>
      <c r="G17" s="426" t="str">
        <f>E7</f>
        <v>Hostivař</v>
      </c>
      <c r="H17" s="202">
        <v>2</v>
      </c>
      <c r="I17" s="193"/>
      <c r="J17" s="203">
        <v>5</v>
      </c>
      <c r="K17" s="126"/>
      <c r="L17" s="126"/>
      <c r="O17" s="768" t="s">
        <v>29</v>
      </c>
      <c r="P17" s="768"/>
    </row>
    <row r="18" spans="1:30" s="15" customFormat="1" ht="17.850000000000001" customHeight="1" x14ac:dyDescent="0.3">
      <c r="A18" s="77"/>
      <c r="C18" s="93">
        <f>C15++A$17+A$20</f>
        <v>0.44444444444444481</v>
      </c>
      <c r="D18" s="94" t="s">
        <v>26</v>
      </c>
      <c r="E18" s="204" t="str">
        <f>E8</f>
        <v>Kbely A</v>
      </c>
      <c r="F18" s="107" t="s">
        <v>7</v>
      </c>
      <c r="G18" s="427" t="str">
        <f>E6</f>
        <v>Bolevec</v>
      </c>
      <c r="H18" s="195">
        <v>7</v>
      </c>
      <c r="I18" s="196"/>
      <c r="J18" s="197">
        <v>0</v>
      </c>
      <c r="K18" s="86"/>
      <c r="L18" s="86"/>
      <c r="O18" s="18"/>
      <c r="P18" s="18"/>
      <c r="Q18" s="18"/>
      <c r="R18" s="18"/>
      <c r="S18" s="769"/>
      <c r="T18" s="769"/>
      <c r="U18" s="769"/>
      <c r="V18" s="769"/>
      <c r="W18" s="18"/>
      <c r="X18" s="18"/>
      <c r="Y18" s="18"/>
      <c r="Z18" s="18"/>
      <c r="AA18" s="18"/>
      <c r="AB18" s="117"/>
      <c r="AC18" s="117"/>
      <c r="AD18" s="117"/>
    </row>
    <row r="19" spans="1:30" s="15" customFormat="1" ht="17.850000000000001" customHeight="1" x14ac:dyDescent="0.3">
      <c r="A19" s="92" t="s">
        <v>31</v>
      </c>
      <c r="C19" s="78">
        <f>C17++A$17+A$20</f>
        <v>0.4583333333333337</v>
      </c>
      <c r="D19" s="79" t="s">
        <v>25</v>
      </c>
      <c r="E19" s="199" t="str">
        <f>G5</f>
        <v>Rakovník</v>
      </c>
      <c r="F19" s="81" t="s">
        <v>7</v>
      </c>
      <c r="G19" s="428" t="str">
        <f>G7</f>
        <v>President</v>
      </c>
      <c r="H19" s="192">
        <v>0</v>
      </c>
      <c r="I19" s="193"/>
      <c r="J19" s="194">
        <v>0</v>
      </c>
      <c r="K19" s="86"/>
      <c r="L19" s="86"/>
      <c r="O19" s="205" t="s">
        <v>159</v>
      </c>
      <c r="P19" s="429"/>
      <c r="Q19" s="36"/>
      <c r="V19" s="18"/>
      <c r="X19" s="430"/>
      <c r="Y19" s="117"/>
      <c r="Z19" s="117"/>
      <c r="AA19" s="117"/>
      <c r="AB19" s="117"/>
      <c r="AC19" s="117"/>
      <c r="AD19" s="117"/>
    </row>
    <row r="20" spans="1:30" s="15" customFormat="1" ht="17.850000000000001" customHeight="1" x14ac:dyDescent="0.3">
      <c r="A20" s="134">
        <v>3.4722222222222199E-3</v>
      </c>
      <c r="C20" s="93">
        <f>C17++A$17+A$20</f>
        <v>0.4583333333333337</v>
      </c>
      <c r="D20" s="94" t="s">
        <v>26</v>
      </c>
      <c r="E20" s="123" t="str">
        <f>G6</f>
        <v>Litice modří</v>
      </c>
      <c r="F20" s="77" t="s">
        <v>7</v>
      </c>
      <c r="G20" s="136" t="str">
        <f>G8</f>
        <v>Kbely B</v>
      </c>
      <c r="H20" s="195">
        <v>2</v>
      </c>
      <c r="I20" s="196"/>
      <c r="J20" s="197">
        <v>2</v>
      </c>
      <c r="K20" s="86"/>
      <c r="L20" s="86"/>
      <c r="O20" s="205" t="s">
        <v>32</v>
      </c>
      <c r="P20" s="431"/>
      <c r="Q20" s="36"/>
      <c r="V20" s="18"/>
      <c r="Z20" s="18"/>
      <c r="AC20" s="18"/>
    </row>
    <row r="21" spans="1:30" s="15" customFormat="1" ht="17.850000000000001" customHeight="1" x14ac:dyDescent="0.3">
      <c r="A21" s="92"/>
      <c r="C21" s="78">
        <f>C19++A$17+A$20</f>
        <v>0.4722222222222226</v>
      </c>
      <c r="D21" s="79" t="s">
        <v>25</v>
      </c>
      <c r="E21" s="432" t="str">
        <f>E8</f>
        <v>Kbely A</v>
      </c>
      <c r="F21" s="81" t="s">
        <v>7</v>
      </c>
      <c r="G21" s="82" t="str">
        <f>E5</f>
        <v>Litice žlutí</v>
      </c>
      <c r="H21" s="192">
        <v>4</v>
      </c>
      <c r="I21" s="193"/>
      <c r="J21" s="194">
        <v>3</v>
      </c>
      <c r="K21" s="86"/>
      <c r="L21" s="86"/>
      <c r="O21" s="205" t="s">
        <v>160</v>
      </c>
      <c r="P21" s="431"/>
      <c r="Q21" s="36"/>
      <c r="V21" s="18"/>
      <c r="Z21" s="18"/>
      <c r="AC21" s="18"/>
    </row>
    <row r="22" spans="1:30" s="15" customFormat="1" ht="17.850000000000001" customHeight="1" x14ac:dyDescent="0.3">
      <c r="A22" s="134"/>
      <c r="C22" s="93">
        <f>C19++A$17+A$20</f>
        <v>0.4722222222222226</v>
      </c>
      <c r="D22" s="94" t="s">
        <v>26</v>
      </c>
      <c r="E22" s="433" t="str">
        <f>E6</f>
        <v>Bolevec</v>
      </c>
      <c r="F22" s="77" t="s">
        <v>7</v>
      </c>
      <c r="G22" s="113" t="str">
        <f>E7</f>
        <v>Hostivař</v>
      </c>
      <c r="H22" s="195">
        <v>0</v>
      </c>
      <c r="I22" s="196"/>
      <c r="J22" s="197">
        <v>4</v>
      </c>
      <c r="K22" s="86"/>
      <c r="L22" s="86"/>
      <c r="O22" s="205" t="s">
        <v>161</v>
      </c>
      <c r="P22" s="431"/>
      <c r="Q22" s="36"/>
      <c r="V22" s="18"/>
      <c r="Z22" s="18"/>
      <c r="AC22" s="18"/>
    </row>
    <row r="23" spans="1:30" s="15" customFormat="1" ht="17.850000000000001" customHeight="1" x14ac:dyDescent="0.3">
      <c r="A23" s="77"/>
      <c r="C23" s="78">
        <f>C21++A$17+A$20</f>
        <v>0.48611111111111149</v>
      </c>
      <c r="D23" s="79" t="s">
        <v>25</v>
      </c>
      <c r="E23" s="434" t="str">
        <f>G8</f>
        <v>Kbely B</v>
      </c>
      <c r="F23" s="81" t="s">
        <v>7</v>
      </c>
      <c r="G23" s="435" t="str">
        <f>G5</f>
        <v>Rakovník</v>
      </c>
      <c r="H23" s="192">
        <v>3</v>
      </c>
      <c r="I23" s="193"/>
      <c r="J23" s="194">
        <v>1</v>
      </c>
      <c r="K23" s="86"/>
      <c r="L23" s="86"/>
      <c r="O23" s="205" t="s">
        <v>162</v>
      </c>
      <c r="P23" s="431"/>
      <c r="Q23" s="36"/>
      <c r="R23" s="215"/>
      <c r="T23" s="215"/>
      <c r="U23" s="215"/>
      <c r="V23" s="117"/>
      <c r="W23" s="117"/>
      <c r="Z23" s="18"/>
      <c r="AC23" s="18"/>
    </row>
    <row r="24" spans="1:30" s="15" customFormat="1" ht="17.850000000000001" customHeight="1" x14ac:dyDescent="0.3">
      <c r="A24" s="143"/>
      <c r="C24" s="104">
        <f>C21++A$17+A$20</f>
        <v>0.48611111111111149</v>
      </c>
      <c r="D24" s="105" t="s">
        <v>26</v>
      </c>
      <c r="E24" s="436" t="str">
        <f>G7</f>
        <v>President</v>
      </c>
      <c r="F24" s="77" t="s">
        <v>7</v>
      </c>
      <c r="G24" s="138" t="str">
        <f>G6</f>
        <v>Litice modří</v>
      </c>
      <c r="H24" s="437">
        <v>2</v>
      </c>
      <c r="I24" s="438"/>
      <c r="J24" s="439">
        <v>0</v>
      </c>
      <c r="K24" s="86"/>
      <c r="L24" s="86"/>
      <c r="O24" s="205" t="s">
        <v>163</v>
      </c>
      <c r="P24" s="431"/>
      <c r="Q24" s="36"/>
      <c r="R24" s="215"/>
      <c r="T24" s="215"/>
      <c r="U24" s="215"/>
      <c r="V24" s="18"/>
      <c r="Y24" s="117"/>
      <c r="Z24" s="117"/>
      <c r="AA24" s="117"/>
      <c r="AB24" s="133"/>
      <c r="AC24" s="133"/>
      <c r="AD24" s="133"/>
    </row>
    <row r="25" spans="1:30" s="15" customFormat="1" ht="17.850000000000001" customHeight="1" x14ac:dyDescent="0.3">
      <c r="A25" s="77"/>
      <c r="C25" s="93">
        <f>C23++A$17+A$20</f>
        <v>0.50000000000000044</v>
      </c>
      <c r="D25" s="94" t="s">
        <v>25</v>
      </c>
      <c r="E25" s="440" t="s">
        <v>164</v>
      </c>
      <c r="F25" s="81" t="s">
        <v>7</v>
      </c>
      <c r="G25" s="441" t="s">
        <v>165</v>
      </c>
      <c r="H25" s="195">
        <v>1</v>
      </c>
      <c r="I25" s="196"/>
      <c r="J25" s="197">
        <v>6</v>
      </c>
      <c r="K25" s="126"/>
      <c r="L25" s="126"/>
      <c r="O25" s="205" t="s">
        <v>166</v>
      </c>
      <c r="P25" s="442"/>
      <c r="Q25" s="36"/>
      <c r="R25" s="215"/>
      <c r="Z25" s="18"/>
      <c r="AC25" s="18"/>
    </row>
    <row r="26" spans="1:30" s="15" customFormat="1" ht="17.850000000000001" customHeight="1" x14ac:dyDescent="0.3">
      <c r="A26" s="151"/>
      <c r="C26" s="93">
        <f>C23++A$17+A$20</f>
        <v>0.50000000000000044</v>
      </c>
      <c r="D26" s="94" t="s">
        <v>26</v>
      </c>
      <c r="E26" s="443" t="s">
        <v>167</v>
      </c>
      <c r="F26" s="107" t="s">
        <v>7</v>
      </c>
      <c r="G26" s="444" t="s">
        <v>168</v>
      </c>
      <c r="H26" s="195">
        <v>6</v>
      </c>
      <c r="I26" s="196"/>
      <c r="J26" s="197">
        <v>0</v>
      </c>
      <c r="K26" s="126"/>
      <c r="L26" s="126"/>
      <c r="O26" s="205" t="s">
        <v>169</v>
      </c>
      <c r="P26" s="206"/>
      <c r="Q26" s="36"/>
      <c r="R26" s="215"/>
      <c r="T26" s="18"/>
      <c r="W26" s="18"/>
      <c r="Z26" s="18"/>
      <c r="AC26" s="18"/>
    </row>
    <row r="27" spans="1:30" s="15" customFormat="1" ht="17.850000000000001" customHeight="1" x14ac:dyDescent="0.3">
      <c r="A27" s="92"/>
      <c r="C27" s="78">
        <f>C25++A$17+A$20</f>
        <v>0.51388888888888939</v>
      </c>
      <c r="D27" s="79" t="s">
        <v>25</v>
      </c>
      <c r="E27" s="440" t="s">
        <v>170</v>
      </c>
      <c r="F27" s="445" t="s">
        <v>7</v>
      </c>
      <c r="G27" s="441" t="s">
        <v>171</v>
      </c>
      <c r="H27" s="202">
        <v>4</v>
      </c>
      <c r="I27" s="193"/>
      <c r="J27" s="203">
        <v>0</v>
      </c>
      <c r="K27" s="126"/>
      <c r="L27" s="126"/>
      <c r="O27" s="205"/>
      <c r="P27" s="206"/>
      <c r="Q27" s="36"/>
      <c r="R27" s="215"/>
      <c r="T27" s="18"/>
      <c r="W27" s="18"/>
      <c r="Z27" s="18"/>
      <c r="AC27" s="18"/>
    </row>
    <row r="28" spans="1:30" s="15" customFormat="1" ht="17.850000000000001" customHeight="1" x14ac:dyDescent="0.3">
      <c r="A28" s="151"/>
      <c r="C28" s="93">
        <f>C25++A$17+A$20</f>
        <v>0.51388888888888939</v>
      </c>
      <c r="D28" s="94" t="s">
        <v>26</v>
      </c>
      <c r="E28" s="446" t="s">
        <v>172</v>
      </c>
      <c r="F28" s="77" t="s">
        <v>7</v>
      </c>
      <c r="G28" s="447" t="s">
        <v>173</v>
      </c>
      <c r="H28" s="225">
        <v>2</v>
      </c>
      <c r="I28" s="196"/>
      <c r="J28" s="226">
        <v>0</v>
      </c>
      <c r="K28" s="126"/>
      <c r="L28" s="126"/>
      <c r="O28" s="205"/>
      <c r="P28" s="206"/>
      <c r="Q28" s="36"/>
      <c r="T28" s="18"/>
      <c r="W28" s="18"/>
      <c r="Z28" s="18"/>
      <c r="AC28" s="18"/>
    </row>
    <row r="29" spans="1:30" s="15" customFormat="1" ht="30" customHeight="1" x14ac:dyDescent="0.3">
      <c r="A29" s="448" t="s">
        <v>174</v>
      </c>
      <c r="B29" s="215"/>
      <c r="C29" s="449">
        <f>C27++A$17+A$20</f>
        <v>0.52777777777777835</v>
      </c>
      <c r="D29" s="450" t="s">
        <v>25</v>
      </c>
      <c r="E29" s="451" t="s">
        <v>175</v>
      </c>
      <c r="F29" s="452" t="s">
        <v>7</v>
      </c>
      <c r="G29" s="451" t="s">
        <v>176</v>
      </c>
      <c r="H29" s="202">
        <v>3</v>
      </c>
      <c r="I29" s="193"/>
      <c r="J29" s="203">
        <v>2</v>
      </c>
      <c r="Q29" s="18"/>
      <c r="T29" s="18"/>
      <c r="W29" s="18"/>
      <c r="Z29" s="18"/>
      <c r="AC29" s="18"/>
    </row>
    <row r="30" spans="1:30" s="15" customFormat="1" ht="30" customHeight="1" x14ac:dyDescent="0.3">
      <c r="A30" s="448" t="s">
        <v>177</v>
      </c>
      <c r="B30" s="215"/>
      <c r="C30" s="453">
        <f>C27++A$17+A$20</f>
        <v>0.52777777777777835</v>
      </c>
      <c r="D30" s="454" t="s">
        <v>26</v>
      </c>
      <c r="E30" s="455" t="s">
        <v>178</v>
      </c>
      <c r="F30" s="456" t="s">
        <v>7</v>
      </c>
      <c r="G30" s="455" t="s">
        <v>179</v>
      </c>
      <c r="H30" s="457">
        <v>1</v>
      </c>
      <c r="I30" s="438"/>
      <c r="J30" s="458">
        <v>7</v>
      </c>
      <c r="Q30" s="18"/>
      <c r="T30" s="18"/>
      <c r="W30" s="18"/>
      <c r="Z30" s="18"/>
      <c r="AC30" s="18"/>
    </row>
    <row r="31" spans="1:30" s="15" customFormat="1" ht="30" customHeight="1" x14ac:dyDescent="0.3">
      <c r="A31" s="448" t="s">
        <v>180</v>
      </c>
      <c r="B31" s="215"/>
      <c r="C31" s="449">
        <f>C29++A$17+A$20</f>
        <v>0.5416666666666673</v>
      </c>
      <c r="D31" s="450" t="s">
        <v>25</v>
      </c>
      <c r="E31" s="451" t="s">
        <v>181</v>
      </c>
      <c r="F31" s="452" t="s">
        <v>7</v>
      </c>
      <c r="G31" s="451" t="s">
        <v>182</v>
      </c>
      <c r="H31" s="192">
        <v>3</v>
      </c>
      <c r="I31" s="193"/>
      <c r="J31" s="194">
        <v>0</v>
      </c>
      <c r="Q31" s="18"/>
      <c r="T31" s="18"/>
      <c r="W31" s="18"/>
      <c r="Z31" s="18"/>
      <c r="AC31" s="18"/>
    </row>
    <row r="32" spans="1:30" s="15" customFormat="1" ht="30" customHeight="1" x14ac:dyDescent="0.3">
      <c r="A32" s="448" t="s">
        <v>183</v>
      </c>
      <c r="B32" s="215"/>
      <c r="C32" s="453">
        <f>C29++A$17+A$20</f>
        <v>0.5416666666666673</v>
      </c>
      <c r="D32" s="454" t="s">
        <v>26</v>
      </c>
      <c r="E32" s="455" t="s">
        <v>184</v>
      </c>
      <c r="F32" s="456" t="s">
        <v>7</v>
      </c>
      <c r="G32" s="455" t="s">
        <v>185</v>
      </c>
      <c r="H32" s="437">
        <v>3</v>
      </c>
      <c r="I32" s="438"/>
      <c r="J32" s="439">
        <v>1</v>
      </c>
      <c r="Q32" s="18"/>
      <c r="T32" s="18"/>
      <c r="W32" s="18"/>
      <c r="Z32" s="18"/>
      <c r="AC32" s="18"/>
    </row>
    <row r="33" spans="3:29" s="15" customFormat="1" ht="17.850000000000001" customHeight="1" x14ac:dyDescent="0.3">
      <c r="C33" s="16"/>
      <c r="D33" s="17"/>
      <c r="F33" s="18"/>
      <c r="I33" s="18"/>
      <c r="Q33" s="18"/>
      <c r="T33" s="18"/>
      <c r="W33" s="18"/>
      <c r="Z33" s="18"/>
      <c r="AC33" s="18"/>
    </row>
    <row r="34" spans="3:29" s="15" customFormat="1" ht="17.850000000000001" customHeight="1" x14ac:dyDescent="0.3">
      <c r="C34" s="179">
        <f>C32+A$17+A$20+A20+A20</f>
        <v>0.56250000000000067</v>
      </c>
      <c r="D34" s="180"/>
      <c r="E34" s="772" t="s">
        <v>52</v>
      </c>
      <c r="F34" s="772"/>
      <c r="G34" s="772"/>
      <c r="H34" s="181"/>
      <c r="I34" s="182"/>
      <c r="J34" s="183"/>
      <c r="Q34" s="18"/>
      <c r="T34" s="18"/>
      <c r="W34" s="18"/>
      <c r="Z34" s="18"/>
      <c r="AC34" s="18"/>
    </row>
  </sheetData>
  <mergeCells count="19">
    <mergeCell ref="E12:G12"/>
    <mergeCell ref="H12:J12"/>
    <mergeCell ref="O17:P17"/>
    <mergeCell ref="S18:V18"/>
    <mergeCell ref="E34:G34"/>
    <mergeCell ref="Y3:AA3"/>
    <mergeCell ref="AB3:AD3"/>
    <mergeCell ref="C4:D4"/>
    <mergeCell ref="P10:R10"/>
    <mergeCell ref="S10:U10"/>
    <mergeCell ref="V10:X10"/>
    <mergeCell ref="Y10:AA10"/>
    <mergeCell ref="AB10:AD10"/>
    <mergeCell ref="C1:J1"/>
    <mergeCell ref="O1:V1"/>
    <mergeCell ref="C2:J2"/>
    <mergeCell ref="P3:R3"/>
    <mergeCell ref="S3:U3"/>
    <mergeCell ref="V3:X3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Roman,obyčejné"&amp;12&amp;A</oddHeader>
    <oddFooter>&amp;C&amp;"Times New Roman,obyčejné"&amp;12Stránka &amp;P</oddFooter>
  </headerFooter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R32"/>
  <sheetViews>
    <sheetView zoomScale="75" zoomScaleNormal="75" workbookViewId="0">
      <selection activeCell="L15" sqref="L15"/>
    </sheetView>
  </sheetViews>
  <sheetFormatPr defaultColWidth="11.6640625" defaultRowHeight="13.2" x14ac:dyDescent="0.25"/>
  <cols>
    <col min="2" max="2" width="13.33203125" style="459" customWidth="1"/>
    <col min="3" max="3" width="12.44140625" style="459" customWidth="1"/>
    <col min="4" max="4" width="4.6640625" style="459" customWidth="1"/>
    <col min="5" max="5" width="1.21875" style="459" customWidth="1"/>
    <col min="6" max="6" width="4.88671875" style="459" customWidth="1"/>
    <col min="7" max="7" width="11.5546875" style="459" customWidth="1"/>
    <col min="8" max="8" width="12.6640625" style="459" customWidth="1"/>
    <col min="9" max="9" width="4.88671875" style="459" customWidth="1"/>
    <col min="10" max="10" width="1.21875" style="459" customWidth="1"/>
    <col min="11" max="17" width="5.6640625" style="459" customWidth="1"/>
    <col min="18" max="18" width="17.21875" customWidth="1"/>
    <col min="19" max="19" width="2.88671875" customWidth="1"/>
    <col min="20" max="20" width="2.21875" customWidth="1"/>
    <col min="21" max="22" width="2.88671875" customWidth="1"/>
    <col min="23" max="23" width="2.21875" customWidth="1"/>
    <col min="24" max="25" width="2.88671875" customWidth="1"/>
    <col min="26" max="26" width="2.21875" customWidth="1"/>
    <col min="27" max="28" width="2.88671875" customWidth="1"/>
    <col min="29" max="29" width="2.21875" customWidth="1"/>
    <col min="30" max="31" width="2.88671875" customWidth="1"/>
    <col min="32" max="32" width="2.21875" customWidth="1"/>
    <col min="33" max="34" width="2.88671875" customWidth="1"/>
    <col min="35" max="35" width="2" customWidth="1"/>
    <col min="36" max="37" width="2.88671875" customWidth="1"/>
    <col min="38" max="38" width="1.77734375" customWidth="1"/>
    <col min="39" max="39" width="2.88671875" customWidth="1"/>
    <col min="40" max="40" width="5" customWidth="1"/>
    <col min="41" max="41" width="2.21875" customWidth="1"/>
    <col min="42" max="42" width="4.6640625" customWidth="1"/>
    <col min="43" max="43" width="7.21875" customWidth="1"/>
    <col min="44" max="44" width="8.6640625" customWidth="1"/>
  </cols>
  <sheetData>
    <row r="1" spans="1:44" x14ac:dyDescent="0.25">
      <c r="B1" s="460"/>
      <c r="C1" s="460" t="s">
        <v>186</v>
      </c>
      <c r="D1" s="460"/>
      <c r="E1" s="460"/>
      <c r="F1" s="460"/>
      <c r="G1" s="461"/>
    </row>
    <row r="2" spans="1:44" ht="16.8" x14ac:dyDescent="0.3"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8"/>
      <c r="AP2" s="15"/>
      <c r="AQ2" s="15"/>
      <c r="AR2" s="15"/>
    </row>
    <row r="3" spans="1:44" ht="16.8" x14ac:dyDescent="0.3">
      <c r="B3" s="462" t="s">
        <v>187</v>
      </c>
      <c r="C3" s="462" t="s">
        <v>188</v>
      </c>
      <c r="R3" s="463" t="s">
        <v>1</v>
      </c>
      <c r="S3" s="804" t="str">
        <f>R4</f>
        <v>Hostivař</v>
      </c>
      <c r="T3" s="804"/>
      <c r="U3" s="804"/>
      <c r="V3" s="805" t="str">
        <f>R5</f>
        <v>Kbely A</v>
      </c>
      <c r="W3" s="805"/>
      <c r="X3" s="805"/>
      <c r="Y3" s="806" t="str">
        <f>R6</f>
        <v>President</v>
      </c>
      <c r="Z3" s="806"/>
      <c r="AA3" s="806"/>
      <c r="AB3" s="807" t="str">
        <f>R7</f>
        <v>Kbely B</v>
      </c>
      <c r="AC3" s="807"/>
      <c r="AD3" s="807"/>
      <c r="AE3" s="808" t="str">
        <f>R8</f>
        <v xml:space="preserve">Slavia </v>
      </c>
      <c r="AF3" s="808"/>
      <c r="AG3" s="808"/>
      <c r="AH3" s="809" t="str">
        <f>R9</f>
        <v>Bohemians</v>
      </c>
      <c r="AI3" s="809"/>
      <c r="AJ3" s="809"/>
      <c r="AK3" s="810" t="str">
        <f>R10</f>
        <v>Praga</v>
      </c>
      <c r="AL3" s="810"/>
      <c r="AM3" s="810"/>
      <c r="AN3" s="811" t="s">
        <v>2</v>
      </c>
      <c r="AO3" s="811"/>
      <c r="AP3" s="811"/>
      <c r="AQ3" s="464" t="s">
        <v>3</v>
      </c>
      <c r="AR3" s="464" t="s">
        <v>4</v>
      </c>
    </row>
    <row r="4" spans="1:44" ht="16.8" x14ac:dyDescent="0.3">
      <c r="B4" s="465" t="s">
        <v>16</v>
      </c>
      <c r="C4" s="466" t="s">
        <v>58</v>
      </c>
      <c r="R4" s="467" t="str">
        <f t="shared" ref="R4:R10" si="0">B4</f>
        <v>Hostivař</v>
      </c>
      <c r="S4" s="468"/>
      <c r="T4" s="469"/>
      <c r="U4" s="469"/>
      <c r="V4" s="470">
        <v>1</v>
      </c>
      <c r="W4" s="30" t="s">
        <v>7</v>
      </c>
      <c r="X4" s="471">
        <v>3</v>
      </c>
      <c r="Y4" s="472">
        <v>0</v>
      </c>
      <c r="Z4" s="30" t="s">
        <v>7</v>
      </c>
      <c r="AA4" s="471">
        <v>2</v>
      </c>
      <c r="AB4" s="470">
        <v>4</v>
      </c>
      <c r="AC4" s="30" t="s">
        <v>7</v>
      </c>
      <c r="AD4" s="471">
        <v>0</v>
      </c>
      <c r="AE4" s="473">
        <v>0</v>
      </c>
      <c r="AF4" s="30" t="s">
        <v>7</v>
      </c>
      <c r="AG4" s="474">
        <v>3</v>
      </c>
      <c r="AH4" s="470">
        <v>4</v>
      </c>
      <c r="AI4" s="30" t="s">
        <v>7</v>
      </c>
      <c r="AJ4" s="471">
        <v>1</v>
      </c>
      <c r="AK4" s="473">
        <v>1</v>
      </c>
      <c r="AL4" s="30" t="s">
        <v>7</v>
      </c>
      <c r="AM4" s="474">
        <v>1</v>
      </c>
      <c r="AN4" s="475">
        <v>10</v>
      </c>
      <c r="AO4" s="72" t="s">
        <v>7</v>
      </c>
      <c r="AP4" s="476">
        <v>10</v>
      </c>
      <c r="AQ4" s="477">
        <v>7</v>
      </c>
      <c r="AR4" s="477">
        <v>5</v>
      </c>
    </row>
    <row r="5" spans="1:44" ht="16.8" x14ac:dyDescent="0.3">
      <c r="B5" s="465" t="s">
        <v>8</v>
      </c>
      <c r="C5" s="466" t="s">
        <v>189</v>
      </c>
      <c r="R5" s="478" t="str">
        <f t="shared" si="0"/>
        <v>Kbely A</v>
      </c>
      <c r="S5" s="479">
        <v>3</v>
      </c>
      <c r="T5" s="33" t="s">
        <v>7</v>
      </c>
      <c r="U5" s="480">
        <v>1</v>
      </c>
      <c r="V5" s="481"/>
      <c r="W5" s="28"/>
      <c r="X5" s="482"/>
      <c r="Y5" s="479">
        <v>1</v>
      </c>
      <c r="Z5" s="33" t="s">
        <v>7</v>
      </c>
      <c r="AA5" s="480">
        <v>1</v>
      </c>
      <c r="AB5" s="479">
        <v>4</v>
      </c>
      <c r="AC5" s="33" t="s">
        <v>7</v>
      </c>
      <c r="AD5" s="480">
        <v>1</v>
      </c>
      <c r="AE5" s="483">
        <v>3</v>
      </c>
      <c r="AF5" s="33" t="s">
        <v>7</v>
      </c>
      <c r="AG5" s="484">
        <v>0</v>
      </c>
      <c r="AH5" s="479">
        <v>4</v>
      </c>
      <c r="AI5" s="33" t="s">
        <v>7</v>
      </c>
      <c r="AJ5" s="480">
        <v>0</v>
      </c>
      <c r="AK5" s="483">
        <v>4</v>
      </c>
      <c r="AL5" s="33" t="s">
        <v>7</v>
      </c>
      <c r="AM5" s="484">
        <v>2</v>
      </c>
      <c r="AN5" s="36">
        <v>19</v>
      </c>
      <c r="AO5" s="37" t="s">
        <v>7</v>
      </c>
      <c r="AP5" s="485">
        <v>5</v>
      </c>
      <c r="AQ5" s="486">
        <v>16</v>
      </c>
      <c r="AR5" s="486">
        <v>2</v>
      </c>
    </row>
    <row r="6" spans="1:44" ht="16.8" x14ac:dyDescent="0.3">
      <c r="B6" s="465" t="s">
        <v>14</v>
      </c>
      <c r="C6" s="466" t="s">
        <v>190</v>
      </c>
      <c r="R6" s="487" t="str">
        <f t="shared" si="0"/>
        <v>President</v>
      </c>
      <c r="S6" s="479">
        <v>2</v>
      </c>
      <c r="T6" s="33" t="s">
        <v>7</v>
      </c>
      <c r="U6" s="480">
        <v>0</v>
      </c>
      <c r="V6" s="479">
        <v>1</v>
      </c>
      <c r="W6" s="33" t="s">
        <v>7</v>
      </c>
      <c r="X6" s="480">
        <v>1</v>
      </c>
      <c r="Y6" s="481"/>
      <c r="Z6" s="28"/>
      <c r="AA6" s="482"/>
      <c r="AB6" s="479">
        <v>4</v>
      </c>
      <c r="AC6" s="33" t="s">
        <v>7</v>
      </c>
      <c r="AD6" s="480">
        <v>0</v>
      </c>
      <c r="AE6" s="488">
        <v>1</v>
      </c>
      <c r="AF6" s="33" t="s">
        <v>7</v>
      </c>
      <c r="AG6" s="489">
        <v>0</v>
      </c>
      <c r="AH6" s="479">
        <v>6</v>
      </c>
      <c r="AI6" s="33" t="s">
        <v>7</v>
      </c>
      <c r="AJ6" s="480">
        <v>0</v>
      </c>
      <c r="AK6" s="488">
        <v>3</v>
      </c>
      <c r="AL6" s="33" t="s">
        <v>7</v>
      </c>
      <c r="AM6" s="489">
        <v>0</v>
      </c>
      <c r="AN6" s="36">
        <v>17</v>
      </c>
      <c r="AO6" s="37" t="s">
        <v>7</v>
      </c>
      <c r="AP6" s="485">
        <v>1</v>
      </c>
      <c r="AQ6" s="490">
        <v>16</v>
      </c>
      <c r="AR6" s="490">
        <v>1</v>
      </c>
    </row>
    <row r="7" spans="1:44" ht="16.8" x14ac:dyDescent="0.3">
      <c r="B7" s="465" t="s">
        <v>11</v>
      </c>
      <c r="C7" s="491" t="s">
        <v>191</v>
      </c>
      <c r="R7" s="492" t="str">
        <f t="shared" si="0"/>
        <v>Kbely B</v>
      </c>
      <c r="S7" s="479">
        <v>0</v>
      </c>
      <c r="T7" s="33" t="s">
        <v>7</v>
      </c>
      <c r="U7" s="480">
        <v>4</v>
      </c>
      <c r="V7" s="479">
        <v>1</v>
      </c>
      <c r="W7" s="33" t="s">
        <v>7</v>
      </c>
      <c r="X7" s="480">
        <v>4</v>
      </c>
      <c r="Y7" s="479">
        <v>0</v>
      </c>
      <c r="Z7" s="33" t="s">
        <v>7</v>
      </c>
      <c r="AA7" s="480">
        <v>4</v>
      </c>
      <c r="AB7" s="481"/>
      <c r="AC7" s="28"/>
      <c r="AD7" s="482"/>
      <c r="AE7" s="483">
        <v>2</v>
      </c>
      <c r="AF7" s="33" t="s">
        <v>7</v>
      </c>
      <c r="AG7" s="484">
        <v>0</v>
      </c>
      <c r="AH7" s="479">
        <v>3</v>
      </c>
      <c r="AI7" s="33" t="s">
        <v>7</v>
      </c>
      <c r="AJ7" s="480">
        <v>0</v>
      </c>
      <c r="AK7" s="488">
        <v>1</v>
      </c>
      <c r="AL7" s="33" t="s">
        <v>7</v>
      </c>
      <c r="AM7" s="489">
        <v>0</v>
      </c>
      <c r="AN7" s="36">
        <v>7</v>
      </c>
      <c r="AO7" s="37" t="s">
        <v>7</v>
      </c>
      <c r="AP7" s="485">
        <v>12</v>
      </c>
      <c r="AQ7" s="486">
        <v>9</v>
      </c>
      <c r="AR7" s="486">
        <v>3</v>
      </c>
    </row>
    <row r="8" spans="1:44" ht="16.8" x14ac:dyDescent="0.3">
      <c r="B8" s="465" t="s">
        <v>192</v>
      </c>
      <c r="R8" s="493" t="str">
        <f t="shared" si="0"/>
        <v xml:space="preserve">Slavia </v>
      </c>
      <c r="S8" s="479">
        <v>3</v>
      </c>
      <c r="T8" s="33" t="s">
        <v>7</v>
      </c>
      <c r="U8" s="480">
        <v>0</v>
      </c>
      <c r="V8" s="479">
        <v>0</v>
      </c>
      <c r="W8" s="33" t="s">
        <v>7</v>
      </c>
      <c r="X8" s="480">
        <v>3</v>
      </c>
      <c r="Y8" s="479">
        <v>0</v>
      </c>
      <c r="Z8" s="33" t="s">
        <v>7</v>
      </c>
      <c r="AA8" s="480">
        <v>1</v>
      </c>
      <c r="AB8" s="479">
        <v>0</v>
      </c>
      <c r="AC8" s="33" t="s">
        <v>7</v>
      </c>
      <c r="AD8" s="480">
        <v>2</v>
      </c>
      <c r="AE8" s="481"/>
      <c r="AF8" s="28"/>
      <c r="AG8" s="482"/>
      <c r="AH8" s="479">
        <v>5</v>
      </c>
      <c r="AI8" s="33" t="s">
        <v>7</v>
      </c>
      <c r="AJ8" s="480">
        <v>1</v>
      </c>
      <c r="AK8" s="488">
        <v>1</v>
      </c>
      <c r="AL8" s="33" t="s">
        <v>7</v>
      </c>
      <c r="AM8" s="489">
        <v>1</v>
      </c>
      <c r="AN8" s="36">
        <v>9</v>
      </c>
      <c r="AO8" s="37" t="s">
        <v>7</v>
      </c>
      <c r="AP8" s="485">
        <v>8</v>
      </c>
      <c r="AQ8" s="494">
        <v>7</v>
      </c>
      <c r="AR8" s="494">
        <v>4</v>
      </c>
    </row>
    <row r="9" spans="1:44" ht="16.8" x14ac:dyDescent="0.3">
      <c r="B9" s="465" t="s">
        <v>193</v>
      </c>
      <c r="R9" s="495" t="str">
        <f t="shared" si="0"/>
        <v>Bohemians</v>
      </c>
      <c r="S9" s="479">
        <v>1</v>
      </c>
      <c r="T9" s="33" t="s">
        <v>7</v>
      </c>
      <c r="U9" s="480">
        <v>4</v>
      </c>
      <c r="V9" s="479">
        <v>0</v>
      </c>
      <c r="W9" s="33" t="s">
        <v>7</v>
      </c>
      <c r="X9" s="480">
        <v>4</v>
      </c>
      <c r="Y9" s="479">
        <v>0</v>
      </c>
      <c r="Z9" s="33" t="s">
        <v>7</v>
      </c>
      <c r="AA9" s="480">
        <v>6</v>
      </c>
      <c r="AB9" s="479">
        <v>0</v>
      </c>
      <c r="AC9" s="33" t="s">
        <v>7</v>
      </c>
      <c r="AD9" s="480">
        <v>3</v>
      </c>
      <c r="AE9" s="479">
        <v>1</v>
      </c>
      <c r="AF9" s="33" t="s">
        <v>7</v>
      </c>
      <c r="AG9" s="480">
        <v>5</v>
      </c>
      <c r="AH9" s="496"/>
      <c r="AI9" s="28"/>
      <c r="AJ9" s="482"/>
      <c r="AK9" s="488">
        <v>0</v>
      </c>
      <c r="AL9" s="33" t="s">
        <v>7</v>
      </c>
      <c r="AM9" s="489">
        <v>3</v>
      </c>
      <c r="AN9" s="36">
        <v>2</v>
      </c>
      <c r="AO9" s="37" t="s">
        <v>7</v>
      </c>
      <c r="AP9" s="485">
        <v>25</v>
      </c>
      <c r="AQ9" s="494">
        <v>0</v>
      </c>
      <c r="AR9" s="494">
        <v>7</v>
      </c>
    </row>
    <row r="10" spans="1:44" ht="16.8" x14ac:dyDescent="0.3">
      <c r="B10" s="497" t="s">
        <v>17</v>
      </c>
      <c r="R10" s="498" t="str">
        <f t="shared" si="0"/>
        <v>Praga</v>
      </c>
      <c r="S10" s="499">
        <v>1</v>
      </c>
      <c r="T10" s="500" t="s">
        <v>7</v>
      </c>
      <c r="U10" s="501">
        <v>1</v>
      </c>
      <c r="V10" s="499">
        <v>2</v>
      </c>
      <c r="W10" s="500" t="s">
        <v>7</v>
      </c>
      <c r="X10" s="501">
        <v>4</v>
      </c>
      <c r="Y10" s="499">
        <v>0</v>
      </c>
      <c r="Z10" s="500" t="s">
        <v>7</v>
      </c>
      <c r="AA10" s="501">
        <v>3</v>
      </c>
      <c r="AB10" s="499">
        <v>0</v>
      </c>
      <c r="AC10" s="500" t="s">
        <v>7</v>
      </c>
      <c r="AD10" s="501">
        <v>1</v>
      </c>
      <c r="AE10" s="499">
        <v>1</v>
      </c>
      <c r="AF10" s="500" t="s">
        <v>7</v>
      </c>
      <c r="AG10" s="501">
        <v>1</v>
      </c>
      <c r="AH10" s="499">
        <v>3</v>
      </c>
      <c r="AI10" s="500" t="s">
        <v>7</v>
      </c>
      <c r="AJ10" s="501">
        <v>0</v>
      </c>
      <c r="AK10" s="502"/>
      <c r="AL10" s="503"/>
      <c r="AM10" s="504"/>
      <c r="AN10" s="505">
        <v>7</v>
      </c>
      <c r="AO10" s="506" t="s">
        <v>7</v>
      </c>
      <c r="AP10" s="507">
        <v>10</v>
      </c>
      <c r="AQ10" s="508">
        <v>5</v>
      </c>
      <c r="AR10" s="508">
        <v>6</v>
      </c>
    </row>
    <row r="12" spans="1:44" x14ac:dyDescent="0.25">
      <c r="A12" s="509">
        <v>0.35416666666666702</v>
      </c>
      <c r="B12" s="510" t="str">
        <f>B4</f>
        <v>Hostivař</v>
      </c>
      <c r="C12" s="511" t="str">
        <f>B9</f>
        <v>Bohemians</v>
      </c>
      <c r="D12" s="512">
        <v>4</v>
      </c>
      <c r="E12" s="512" t="s">
        <v>7</v>
      </c>
      <c r="F12" s="512">
        <v>1</v>
      </c>
      <c r="G12" s="513" t="str">
        <f>B10</f>
        <v>Praga</v>
      </c>
      <c r="H12" s="514" t="str">
        <f>B8</f>
        <v xml:space="preserve">Slavia </v>
      </c>
      <c r="I12" s="512">
        <v>1</v>
      </c>
      <c r="J12" s="512" t="s">
        <v>7</v>
      </c>
      <c r="K12" s="512">
        <v>1</v>
      </c>
    </row>
    <row r="13" spans="1:44" ht="16.8" x14ac:dyDescent="0.25">
      <c r="A13" s="509">
        <v>0.36805555555555602</v>
      </c>
      <c r="B13" s="515" t="str">
        <f>C6</f>
        <v>Praga D</v>
      </c>
      <c r="C13" s="515" t="str">
        <f>C7</f>
        <v>Bohemians D</v>
      </c>
      <c r="D13" s="512">
        <v>2</v>
      </c>
      <c r="E13" s="512" t="s">
        <v>7</v>
      </c>
      <c r="F13" s="512">
        <v>0</v>
      </c>
      <c r="G13" s="516" t="str">
        <f>B6</f>
        <v>President</v>
      </c>
      <c r="H13" s="517" t="str">
        <f>B7</f>
        <v>Kbely B</v>
      </c>
      <c r="I13" s="512">
        <v>4</v>
      </c>
      <c r="J13" s="512" t="s">
        <v>7</v>
      </c>
      <c r="K13" s="512">
        <v>0</v>
      </c>
      <c r="R13" s="518" t="s">
        <v>6</v>
      </c>
      <c r="S13" s="812" t="str">
        <f>C4</f>
        <v>Slavia D</v>
      </c>
      <c r="T13" s="812"/>
      <c r="U13" s="812"/>
      <c r="V13" s="813" t="str">
        <f>C5</f>
        <v>Kbely D</v>
      </c>
      <c r="W13" s="813"/>
      <c r="X13" s="813"/>
      <c r="Y13" s="814" t="str">
        <f>C6</f>
        <v>Praga D</v>
      </c>
      <c r="Z13" s="814"/>
      <c r="AA13" s="814"/>
      <c r="AB13" s="815" t="str">
        <f>C7</f>
        <v>Bohemians D</v>
      </c>
      <c r="AC13" s="815"/>
      <c r="AD13" s="815"/>
      <c r="AE13" s="816" t="s">
        <v>2</v>
      </c>
      <c r="AF13" s="816"/>
      <c r="AG13" s="816"/>
      <c r="AH13" s="817" t="s">
        <v>3</v>
      </c>
      <c r="AI13" s="817"/>
      <c r="AJ13" s="817"/>
      <c r="AK13" s="817" t="s">
        <v>4</v>
      </c>
      <c r="AL13" s="817"/>
      <c r="AM13" s="817"/>
    </row>
    <row r="14" spans="1:44" ht="16.8" x14ac:dyDescent="0.3">
      <c r="A14" s="509">
        <v>0.38194444444444398</v>
      </c>
      <c r="B14" s="519" t="str">
        <f>B8</f>
        <v xml:space="preserve">Slavia </v>
      </c>
      <c r="C14" s="520" t="str">
        <f>B5</f>
        <v>Kbely A</v>
      </c>
      <c r="D14" s="512">
        <v>0</v>
      </c>
      <c r="E14" s="512" t="s">
        <v>7</v>
      </c>
      <c r="F14" s="512">
        <v>3</v>
      </c>
      <c r="G14" s="515" t="str">
        <f>C4</f>
        <v>Slavia D</v>
      </c>
      <c r="H14" s="521" t="str">
        <f>C5</f>
        <v>Kbely D</v>
      </c>
      <c r="I14" s="512">
        <v>1</v>
      </c>
      <c r="J14" s="512" t="s">
        <v>7</v>
      </c>
      <c r="K14" s="512">
        <v>0</v>
      </c>
      <c r="R14" s="522" t="str">
        <f>C4</f>
        <v>Slavia D</v>
      </c>
      <c r="S14" s="523"/>
      <c r="T14" s="524"/>
      <c r="U14" s="525"/>
      <c r="V14" s="475">
        <v>1</v>
      </c>
      <c r="W14" s="30" t="s">
        <v>7</v>
      </c>
      <c r="X14" s="476">
        <v>0</v>
      </c>
      <c r="Y14" s="526">
        <v>0</v>
      </c>
      <c r="Z14" s="30" t="s">
        <v>7</v>
      </c>
      <c r="AA14" s="527">
        <v>1</v>
      </c>
      <c r="AB14" s="475">
        <v>3</v>
      </c>
      <c r="AC14" s="30" t="s">
        <v>7</v>
      </c>
      <c r="AD14" s="476">
        <v>0</v>
      </c>
      <c r="AE14" s="528">
        <v>4</v>
      </c>
      <c r="AF14" s="30" t="s">
        <v>7</v>
      </c>
      <c r="AG14" s="527">
        <v>1</v>
      </c>
      <c r="AH14" s="818">
        <v>9</v>
      </c>
      <c r="AI14" s="818"/>
      <c r="AJ14" s="818"/>
      <c r="AK14" s="818">
        <v>2</v>
      </c>
      <c r="AL14" s="818"/>
      <c r="AM14" s="818"/>
    </row>
    <row r="15" spans="1:44" ht="16.8" x14ac:dyDescent="0.3">
      <c r="A15" s="509">
        <v>0.39583333333333298</v>
      </c>
      <c r="B15" s="529" t="str">
        <f>B7</f>
        <v>Kbely B</v>
      </c>
      <c r="C15" s="510" t="str">
        <f>B4</f>
        <v>Hostivař</v>
      </c>
      <c r="D15" s="512">
        <v>0</v>
      </c>
      <c r="E15" s="512" t="s">
        <v>7</v>
      </c>
      <c r="F15" s="512">
        <v>4</v>
      </c>
      <c r="G15" s="516" t="str">
        <f>B6</f>
        <v>President</v>
      </c>
      <c r="H15" s="530" t="str">
        <f>B10</f>
        <v>Praga</v>
      </c>
      <c r="I15" s="512">
        <v>3</v>
      </c>
      <c r="J15" s="512" t="s">
        <v>7</v>
      </c>
      <c r="K15" s="512">
        <v>0</v>
      </c>
      <c r="R15" s="531"/>
      <c r="S15" s="532"/>
      <c r="T15" s="533"/>
      <c r="U15" s="534"/>
      <c r="V15" s="535">
        <v>3</v>
      </c>
      <c r="W15" s="500" t="s">
        <v>7</v>
      </c>
      <c r="X15" s="536">
        <v>0</v>
      </c>
      <c r="Y15" s="537">
        <v>2</v>
      </c>
      <c r="Z15" s="500" t="s">
        <v>7</v>
      </c>
      <c r="AA15" s="538">
        <v>3</v>
      </c>
      <c r="AB15" s="505">
        <v>0</v>
      </c>
      <c r="AC15" s="500" t="s">
        <v>7</v>
      </c>
      <c r="AD15" s="507">
        <v>1</v>
      </c>
      <c r="AE15" s="539">
        <v>5</v>
      </c>
      <c r="AF15" s="500" t="s">
        <v>7</v>
      </c>
      <c r="AG15" s="538">
        <v>4</v>
      </c>
      <c r="AH15" s="819"/>
      <c r="AI15" s="819"/>
      <c r="AJ15" s="819"/>
      <c r="AK15" s="819"/>
      <c r="AL15" s="819"/>
      <c r="AM15" s="819"/>
    </row>
    <row r="16" spans="1:44" ht="16.8" x14ac:dyDescent="0.3">
      <c r="A16" s="509">
        <v>0.40972222222222199</v>
      </c>
      <c r="B16" s="520" t="str">
        <f>B5</f>
        <v>Kbely A</v>
      </c>
      <c r="C16" s="511" t="str">
        <f>B9</f>
        <v>Bohemians</v>
      </c>
      <c r="D16" s="512">
        <v>4</v>
      </c>
      <c r="E16" s="512" t="s">
        <v>7</v>
      </c>
      <c r="F16" s="512">
        <v>0</v>
      </c>
      <c r="G16" s="515" t="str">
        <f>C7</f>
        <v>Bohemians D</v>
      </c>
      <c r="H16" s="521" t="str">
        <f>C6</f>
        <v>Praga D</v>
      </c>
      <c r="I16" s="512">
        <v>1</v>
      </c>
      <c r="J16" s="512" t="s">
        <v>7</v>
      </c>
      <c r="K16" s="512">
        <v>1</v>
      </c>
      <c r="R16" s="540" t="str">
        <f>C5</f>
        <v>Kbely D</v>
      </c>
      <c r="S16" s="541">
        <v>0</v>
      </c>
      <c r="T16" s="542" t="s">
        <v>7</v>
      </c>
      <c r="U16" s="543">
        <v>1</v>
      </c>
      <c r="V16" s="544"/>
      <c r="W16" s="545"/>
      <c r="X16" s="546"/>
      <c r="Y16" s="541">
        <v>0</v>
      </c>
      <c r="Z16" s="542" t="s">
        <v>7</v>
      </c>
      <c r="AA16" s="543">
        <v>3</v>
      </c>
      <c r="AB16" s="547">
        <v>1</v>
      </c>
      <c r="AC16" s="542" t="s">
        <v>7</v>
      </c>
      <c r="AD16" s="548">
        <v>1</v>
      </c>
      <c r="AE16" s="549">
        <v>1</v>
      </c>
      <c r="AF16" s="542" t="s">
        <v>7</v>
      </c>
      <c r="AG16" s="550">
        <v>5</v>
      </c>
      <c r="AH16" s="818">
        <v>4</v>
      </c>
      <c r="AI16" s="818"/>
      <c r="AJ16" s="818"/>
      <c r="AK16" s="818">
        <v>4</v>
      </c>
      <c r="AL16" s="818"/>
      <c r="AM16" s="818"/>
    </row>
    <row r="17" spans="1:39" ht="16.8" x14ac:dyDescent="0.3">
      <c r="A17" s="509">
        <v>0.42361111111111099</v>
      </c>
      <c r="B17" s="519" t="str">
        <f>B8</f>
        <v xml:space="preserve">Slavia </v>
      </c>
      <c r="C17" s="516" t="str">
        <f>B6</f>
        <v>President</v>
      </c>
      <c r="D17" s="512">
        <v>0</v>
      </c>
      <c r="E17" s="512" t="s">
        <v>7</v>
      </c>
      <c r="F17" s="512">
        <v>1</v>
      </c>
      <c r="G17" s="513" t="str">
        <f>B10</f>
        <v>Praga</v>
      </c>
      <c r="H17" s="551" t="str">
        <f>B4</f>
        <v>Hostivař</v>
      </c>
      <c r="I17" s="512">
        <v>1</v>
      </c>
      <c r="J17" s="512" t="s">
        <v>7</v>
      </c>
      <c r="K17" s="512">
        <v>1</v>
      </c>
      <c r="R17" s="552"/>
      <c r="S17" s="539">
        <v>0</v>
      </c>
      <c r="T17" s="500" t="s">
        <v>7</v>
      </c>
      <c r="U17" s="538">
        <v>3</v>
      </c>
      <c r="V17" s="553"/>
      <c r="W17" s="533"/>
      <c r="X17" s="554"/>
      <c r="Y17" s="539">
        <v>1</v>
      </c>
      <c r="Z17" s="500" t="s">
        <v>7</v>
      </c>
      <c r="AA17" s="538">
        <v>3</v>
      </c>
      <c r="AB17" s="505">
        <v>3</v>
      </c>
      <c r="AC17" s="500" t="s">
        <v>7</v>
      </c>
      <c r="AD17" s="507">
        <v>0</v>
      </c>
      <c r="AE17" s="555">
        <v>4</v>
      </c>
      <c r="AF17" s="500" t="s">
        <v>7</v>
      </c>
      <c r="AG17" s="556">
        <v>6</v>
      </c>
      <c r="AH17" s="819"/>
      <c r="AI17" s="819"/>
      <c r="AJ17" s="819"/>
      <c r="AK17" s="819"/>
      <c r="AL17" s="819"/>
      <c r="AM17" s="819"/>
    </row>
    <row r="18" spans="1:39" ht="16.8" x14ac:dyDescent="0.3">
      <c r="A18" s="509">
        <v>0.4375</v>
      </c>
      <c r="B18" s="515" t="str">
        <f>C7</f>
        <v>Bohemians D</v>
      </c>
      <c r="C18" s="515" t="str">
        <f>C5</f>
        <v>Kbely D</v>
      </c>
      <c r="D18" s="512">
        <v>1</v>
      </c>
      <c r="E18" s="512" t="s">
        <v>7</v>
      </c>
      <c r="F18" s="512">
        <v>1</v>
      </c>
      <c r="G18" s="515" t="str">
        <f>C4</f>
        <v>Slavia D</v>
      </c>
      <c r="H18" s="521" t="str">
        <f>C6</f>
        <v>Praga D</v>
      </c>
      <c r="I18" s="512">
        <v>0</v>
      </c>
      <c r="J18" s="512" t="s">
        <v>7</v>
      </c>
      <c r="K18" s="512">
        <v>1</v>
      </c>
      <c r="R18" s="557" t="str">
        <f>C6</f>
        <v>Praga D</v>
      </c>
      <c r="S18" s="541">
        <v>1</v>
      </c>
      <c r="T18" s="542" t="s">
        <v>7</v>
      </c>
      <c r="U18" s="543">
        <v>0</v>
      </c>
      <c r="V18" s="547">
        <v>3</v>
      </c>
      <c r="W18" s="542" t="s">
        <v>7</v>
      </c>
      <c r="X18" s="548">
        <v>0</v>
      </c>
      <c r="Y18" s="558"/>
      <c r="Z18" s="545"/>
      <c r="AA18" s="559"/>
      <c r="AB18" s="547">
        <v>2</v>
      </c>
      <c r="AC18" s="542" t="s">
        <v>7</v>
      </c>
      <c r="AD18" s="548">
        <v>0</v>
      </c>
      <c r="AE18" s="560">
        <v>6</v>
      </c>
      <c r="AF18" s="542" t="s">
        <v>7</v>
      </c>
      <c r="AG18" s="550">
        <v>0</v>
      </c>
      <c r="AH18" s="818">
        <v>16</v>
      </c>
      <c r="AI18" s="818"/>
      <c r="AJ18" s="818"/>
      <c r="AK18" s="818">
        <v>1</v>
      </c>
      <c r="AL18" s="818"/>
      <c r="AM18" s="818"/>
    </row>
    <row r="19" spans="1:39" ht="16.8" x14ac:dyDescent="0.3">
      <c r="A19" s="509">
        <v>0.45138888888888901</v>
      </c>
      <c r="B19" s="520" t="str">
        <f>B5</f>
        <v>Kbely A</v>
      </c>
      <c r="C19" s="513" t="str">
        <f>B10</f>
        <v>Praga</v>
      </c>
      <c r="D19" s="512">
        <v>4</v>
      </c>
      <c r="E19" s="512" t="s">
        <v>7</v>
      </c>
      <c r="F19" s="512">
        <v>2</v>
      </c>
      <c r="G19" s="516" t="str">
        <f>B6</f>
        <v>President</v>
      </c>
      <c r="H19" s="561" t="str">
        <f>B9</f>
        <v>Bohemians</v>
      </c>
      <c r="I19" s="512">
        <v>6</v>
      </c>
      <c r="J19" s="512" t="s">
        <v>7</v>
      </c>
      <c r="K19" s="512">
        <v>0</v>
      </c>
      <c r="R19" s="562"/>
      <c r="S19" s="539">
        <v>3</v>
      </c>
      <c r="T19" s="500" t="s">
        <v>7</v>
      </c>
      <c r="U19" s="538">
        <v>2</v>
      </c>
      <c r="V19" s="505">
        <v>3</v>
      </c>
      <c r="W19" s="500" t="s">
        <v>7</v>
      </c>
      <c r="X19" s="507">
        <v>1</v>
      </c>
      <c r="Y19" s="532"/>
      <c r="Z19" s="533"/>
      <c r="AA19" s="534"/>
      <c r="AB19" s="505">
        <v>1</v>
      </c>
      <c r="AC19" s="500" t="s">
        <v>7</v>
      </c>
      <c r="AD19" s="507">
        <v>1</v>
      </c>
      <c r="AE19" s="563">
        <v>7</v>
      </c>
      <c r="AF19" s="500" t="s">
        <v>7</v>
      </c>
      <c r="AG19" s="556">
        <v>4</v>
      </c>
      <c r="AH19" s="819"/>
      <c r="AI19" s="819"/>
      <c r="AJ19" s="819"/>
      <c r="AK19" s="819"/>
      <c r="AL19" s="819"/>
      <c r="AM19" s="819"/>
    </row>
    <row r="20" spans="1:39" ht="16.8" x14ac:dyDescent="0.3">
      <c r="A20" s="509">
        <v>0.46527777777777801</v>
      </c>
      <c r="B20" s="515" t="str">
        <f>C6</f>
        <v>Praga D</v>
      </c>
      <c r="C20" s="515" t="str">
        <f>C5</f>
        <v>Kbely D</v>
      </c>
      <c r="D20" s="512">
        <v>3</v>
      </c>
      <c r="E20" s="512" t="s">
        <v>7</v>
      </c>
      <c r="F20" s="512">
        <v>0</v>
      </c>
      <c r="G20" s="510" t="str">
        <f>B4</f>
        <v>Hostivař</v>
      </c>
      <c r="H20" s="514" t="str">
        <f>B8</f>
        <v xml:space="preserve">Slavia </v>
      </c>
      <c r="I20" s="512">
        <v>0</v>
      </c>
      <c r="J20" s="512" t="s">
        <v>7</v>
      </c>
      <c r="K20" s="512">
        <v>3</v>
      </c>
      <c r="R20" s="564" t="str">
        <f>C7</f>
        <v>Bohemians D</v>
      </c>
      <c r="S20" s="541">
        <v>0</v>
      </c>
      <c r="T20" s="542" t="s">
        <v>7</v>
      </c>
      <c r="U20" s="543">
        <v>3</v>
      </c>
      <c r="V20" s="547">
        <v>1</v>
      </c>
      <c r="W20" s="542" t="s">
        <v>7</v>
      </c>
      <c r="X20" s="548">
        <v>1</v>
      </c>
      <c r="Y20" s="541">
        <v>0</v>
      </c>
      <c r="Z20" s="542" t="s">
        <v>7</v>
      </c>
      <c r="AA20" s="543">
        <v>2</v>
      </c>
      <c r="AB20" s="544"/>
      <c r="AC20" s="545"/>
      <c r="AD20" s="546"/>
      <c r="AE20" s="560">
        <v>1</v>
      </c>
      <c r="AF20" s="542" t="s">
        <v>7</v>
      </c>
      <c r="AG20" s="550">
        <v>6</v>
      </c>
      <c r="AH20" s="818">
        <v>5</v>
      </c>
      <c r="AI20" s="818"/>
      <c r="AJ20" s="818"/>
      <c r="AK20" s="818">
        <v>3</v>
      </c>
      <c r="AL20" s="818"/>
      <c r="AM20" s="818"/>
    </row>
    <row r="21" spans="1:39" ht="16.8" x14ac:dyDescent="0.3">
      <c r="A21" s="509">
        <v>0.47916666666666702</v>
      </c>
      <c r="B21" s="511" t="str">
        <f>B9</f>
        <v>Bohemians</v>
      </c>
      <c r="C21" s="529" t="str">
        <f>B7</f>
        <v>Kbely B</v>
      </c>
      <c r="D21" s="512">
        <v>0</v>
      </c>
      <c r="E21" s="512" t="s">
        <v>7</v>
      </c>
      <c r="F21" s="512">
        <v>3</v>
      </c>
      <c r="G21" s="515" t="str">
        <f>C7</f>
        <v>Bohemians D</v>
      </c>
      <c r="H21" s="521" t="str">
        <f>C4</f>
        <v>Slavia D</v>
      </c>
      <c r="I21" s="512">
        <v>0</v>
      </c>
      <c r="J21" s="512" t="s">
        <v>7</v>
      </c>
      <c r="K21" s="512">
        <v>3</v>
      </c>
      <c r="R21" s="565"/>
      <c r="S21" s="539">
        <v>1</v>
      </c>
      <c r="T21" s="500" t="s">
        <v>7</v>
      </c>
      <c r="U21" s="538">
        <v>0</v>
      </c>
      <c r="V21" s="505">
        <v>0</v>
      </c>
      <c r="W21" s="500" t="s">
        <v>7</v>
      </c>
      <c r="X21" s="507">
        <v>3</v>
      </c>
      <c r="Y21" s="539">
        <v>1</v>
      </c>
      <c r="Z21" s="500" t="s">
        <v>7</v>
      </c>
      <c r="AA21" s="538">
        <v>1</v>
      </c>
      <c r="AB21" s="553"/>
      <c r="AC21" s="533"/>
      <c r="AD21" s="534"/>
      <c r="AE21" s="566">
        <v>2</v>
      </c>
      <c r="AF21" s="500" t="s">
        <v>7</v>
      </c>
      <c r="AG21" s="556">
        <v>4</v>
      </c>
      <c r="AH21" s="820"/>
      <c r="AI21" s="820"/>
      <c r="AJ21" s="820"/>
      <c r="AK21" s="820"/>
      <c r="AL21" s="820"/>
      <c r="AM21" s="820"/>
    </row>
    <row r="22" spans="1:39" x14ac:dyDescent="0.25">
      <c r="A22" s="509">
        <v>0.49305555555555602</v>
      </c>
      <c r="B22" s="510" t="str">
        <f>B4</f>
        <v>Hostivař</v>
      </c>
      <c r="C22" s="520" t="str">
        <f>B5</f>
        <v>Kbely A</v>
      </c>
      <c r="D22" s="512">
        <v>1</v>
      </c>
      <c r="E22" s="512" t="s">
        <v>7</v>
      </c>
      <c r="F22" s="512">
        <v>3</v>
      </c>
      <c r="G22" s="515" t="str">
        <f>C5</f>
        <v>Kbely D</v>
      </c>
      <c r="H22" s="521" t="str">
        <f>C6</f>
        <v>Praga D</v>
      </c>
      <c r="I22" s="512">
        <v>1</v>
      </c>
      <c r="J22" s="512" t="s">
        <v>7</v>
      </c>
      <c r="K22" s="512">
        <v>3</v>
      </c>
    </row>
    <row r="23" spans="1:39" x14ac:dyDescent="0.25">
      <c r="A23" s="509">
        <v>0.50694444444444497</v>
      </c>
      <c r="B23" s="529" t="str">
        <f>B7</f>
        <v>Kbely B</v>
      </c>
      <c r="C23" s="519" t="str">
        <f>B8</f>
        <v xml:space="preserve">Slavia </v>
      </c>
      <c r="D23" s="512">
        <v>2</v>
      </c>
      <c r="E23" s="512" t="s">
        <v>7</v>
      </c>
      <c r="F23" s="512">
        <v>0</v>
      </c>
      <c r="G23" s="515" t="str">
        <f>C4</f>
        <v>Slavia D</v>
      </c>
      <c r="H23" s="521" t="str">
        <f>C7</f>
        <v>Bohemians D</v>
      </c>
      <c r="I23" s="512">
        <v>0</v>
      </c>
      <c r="J23" s="512" t="s">
        <v>7</v>
      </c>
      <c r="K23" s="512">
        <v>1</v>
      </c>
    </row>
    <row r="24" spans="1:39" x14ac:dyDescent="0.25">
      <c r="A24" s="509">
        <v>0.52083333333333404</v>
      </c>
      <c r="B24" s="520" t="str">
        <f>B5</f>
        <v>Kbely A</v>
      </c>
      <c r="C24" s="516" t="str">
        <f>B6</f>
        <v>President</v>
      </c>
      <c r="D24" s="512">
        <v>1</v>
      </c>
      <c r="E24" s="512" t="s">
        <v>7</v>
      </c>
      <c r="F24" s="512">
        <v>1</v>
      </c>
      <c r="G24" s="511" t="str">
        <f>B9</f>
        <v>Bohemians</v>
      </c>
      <c r="H24" s="530" t="str">
        <f>B10</f>
        <v>Praga</v>
      </c>
      <c r="I24" s="512">
        <v>0</v>
      </c>
      <c r="J24" s="512" t="s">
        <v>7</v>
      </c>
      <c r="K24" s="512">
        <v>3</v>
      </c>
    </row>
    <row r="25" spans="1:39" x14ac:dyDescent="0.25">
      <c r="A25" s="509">
        <v>0.53472222222222299</v>
      </c>
      <c r="B25" s="515" t="str">
        <f>C5</f>
        <v>Kbely D</v>
      </c>
      <c r="C25" s="515" t="str">
        <f>C4</f>
        <v>Slavia D</v>
      </c>
      <c r="D25" s="512">
        <v>0</v>
      </c>
      <c r="E25" s="512" t="s">
        <v>7</v>
      </c>
      <c r="F25" s="512">
        <v>3</v>
      </c>
      <c r="G25" s="567"/>
      <c r="H25" s="568"/>
      <c r="I25" s="512"/>
      <c r="J25" s="512" t="s">
        <v>7</v>
      </c>
      <c r="K25" s="512"/>
    </row>
    <row r="26" spans="1:39" x14ac:dyDescent="0.25">
      <c r="A26" s="509">
        <v>0.54861111111111205</v>
      </c>
      <c r="B26" s="529" t="str">
        <f>B7</f>
        <v>Kbely B</v>
      </c>
      <c r="C26" s="520" t="str">
        <f>B5</f>
        <v>Kbely A</v>
      </c>
      <c r="D26" s="512">
        <v>1</v>
      </c>
      <c r="E26" s="512" t="s">
        <v>7</v>
      </c>
      <c r="F26" s="512">
        <v>4</v>
      </c>
      <c r="G26" s="516" t="str">
        <f>B6</f>
        <v>President</v>
      </c>
      <c r="H26" s="551" t="str">
        <f>B4</f>
        <v>Hostivař</v>
      </c>
      <c r="I26" s="512">
        <v>2</v>
      </c>
      <c r="J26" s="512" t="s">
        <v>7</v>
      </c>
      <c r="K26" s="512">
        <v>0</v>
      </c>
    </row>
    <row r="27" spans="1:39" x14ac:dyDescent="0.25">
      <c r="A27" s="509">
        <v>0.562500000000001</v>
      </c>
      <c r="B27" s="515" t="str">
        <f>C6</f>
        <v>Praga D</v>
      </c>
      <c r="C27" s="515" t="str">
        <f>C4</f>
        <v>Slavia D</v>
      </c>
      <c r="D27" s="512">
        <v>3</v>
      </c>
      <c r="E27" s="512" t="s">
        <v>7</v>
      </c>
      <c r="F27" s="512">
        <v>2</v>
      </c>
      <c r="G27" s="515" t="str">
        <f>C5</f>
        <v>Kbely D</v>
      </c>
      <c r="H27" s="521" t="str">
        <f>C7</f>
        <v>Bohemians D</v>
      </c>
      <c r="I27" s="512">
        <v>3</v>
      </c>
      <c r="J27" s="512" t="s">
        <v>7</v>
      </c>
      <c r="K27" s="512">
        <v>0</v>
      </c>
    </row>
    <row r="28" spans="1:39" x14ac:dyDescent="0.25">
      <c r="A28" s="509">
        <v>0.57638888888888995</v>
      </c>
      <c r="B28" s="513" t="str">
        <f>B10</f>
        <v>Praga</v>
      </c>
      <c r="C28" s="529" t="str">
        <f>B7</f>
        <v>Kbely B</v>
      </c>
      <c r="D28" s="512">
        <v>0</v>
      </c>
      <c r="E28" s="512" t="s">
        <v>7</v>
      </c>
      <c r="F28" s="512">
        <v>1</v>
      </c>
      <c r="G28" s="519" t="str">
        <f>B8</f>
        <v xml:space="preserve">Slavia </v>
      </c>
      <c r="H28" s="561" t="str">
        <f>B9</f>
        <v>Bohemians</v>
      </c>
      <c r="I28" s="512">
        <v>5</v>
      </c>
      <c r="J28" s="512" t="s">
        <v>7</v>
      </c>
      <c r="K28" s="512">
        <v>1</v>
      </c>
    </row>
    <row r="29" spans="1:39" x14ac:dyDescent="0.25">
      <c r="A29" s="509">
        <v>0.59027777777778001</v>
      </c>
      <c r="B29" s="567" t="s">
        <v>194</v>
      </c>
      <c r="C29" s="567"/>
      <c r="D29" s="567"/>
      <c r="E29" s="567"/>
      <c r="F29" s="567"/>
      <c r="G29" s="567"/>
      <c r="H29" s="568"/>
      <c r="I29" s="568"/>
      <c r="J29" s="568"/>
      <c r="K29" s="568"/>
    </row>
    <row r="30" spans="1:39" x14ac:dyDescent="0.25">
      <c r="B30"/>
      <c r="C30"/>
      <c r="D30"/>
      <c r="E30"/>
      <c r="F30"/>
      <c r="G30"/>
      <c r="H30"/>
      <c r="I30"/>
      <c r="J30"/>
      <c r="K30"/>
    </row>
    <row r="31" spans="1:39" x14ac:dyDescent="0.25">
      <c r="B31"/>
      <c r="C31"/>
      <c r="D31"/>
      <c r="E31"/>
      <c r="F31"/>
      <c r="G31"/>
      <c r="H31"/>
      <c r="I31"/>
      <c r="J31"/>
      <c r="K31"/>
    </row>
    <row r="32" spans="1:39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</sheetData>
  <mergeCells count="31">
    <mergeCell ref="AH20:AJ20"/>
    <mergeCell ref="AK20:AM20"/>
    <mergeCell ref="AH21:AJ21"/>
    <mergeCell ref="AK21:AM21"/>
    <mergeCell ref="AH17:AJ17"/>
    <mergeCell ref="AK17:AM17"/>
    <mergeCell ref="AH18:AJ18"/>
    <mergeCell ref="AK18:AM18"/>
    <mergeCell ref="AH19:AJ19"/>
    <mergeCell ref="AK19:AM19"/>
    <mergeCell ref="AH14:AJ14"/>
    <mergeCell ref="AK14:AM14"/>
    <mergeCell ref="AH15:AJ15"/>
    <mergeCell ref="AK15:AM15"/>
    <mergeCell ref="AH16:AJ16"/>
    <mergeCell ref="AK16:AM16"/>
    <mergeCell ref="AH3:AJ3"/>
    <mergeCell ref="AK3:AM3"/>
    <mergeCell ref="AN3:AP3"/>
    <mergeCell ref="S13:U13"/>
    <mergeCell ref="V13:X13"/>
    <mergeCell ref="Y13:AA13"/>
    <mergeCell ref="AB13:AD13"/>
    <mergeCell ref="AE13:AG13"/>
    <mergeCell ref="AH13:AJ13"/>
    <mergeCell ref="AK13:AM13"/>
    <mergeCell ref="S3:U3"/>
    <mergeCell ref="V3:X3"/>
    <mergeCell ref="Y3:AA3"/>
    <mergeCell ref="AB3:AD3"/>
    <mergeCell ref="AE3:AG3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ME34"/>
  <sheetViews>
    <sheetView zoomScale="75" zoomScaleNormal="75" workbookViewId="0">
      <selection activeCell="B23" sqref="B23"/>
    </sheetView>
  </sheetViews>
  <sheetFormatPr defaultColWidth="11.5546875" defaultRowHeight="16.8" x14ac:dyDescent="0.3"/>
  <cols>
    <col min="1" max="1" width="2.44140625" customWidth="1"/>
    <col min="2" max="2" width="21" style="15" customWidth="1"/>
    <col min="3" max="3" width="3.88671875" style="15" customWidth="1"/>
    <col min="4" max="4" width="10" style="16" customWidth="1"/>
    <col min="5" max="5" width="7.88671875" style="17" customWidth="1"/>
    <col min="6" max="6" width="22.6640625" style="15" customWidth="1"/>
    <col min="7" max="7" width="2.44140625" style="18" customWidth="1"/>
    <col min="8" max="8" width="22.6640625" style="15" customWidth="1"/>
    <col min="9" max="9" width="5.21875" style="15" customWidth="1"/>
    <col min="10" max="10" width="2.33203125" style="18" customWidth="1"/>
    <col min="11" max="11" width="5.5546875" style="15" customWidth="1"/>
    <col min="12" max="12" width="1.5546875" style="15" hidden="1" customWidth="1"/>
    <col min="13" max="13" width="16.109375" style="15" hidden="1" customWidth="1"/>
    <col min="14" max="14" width="3.5546875" style="15" customWidth="1"/>
    <col min="15" max="15" width="3.44140625" style="15" customWidth="1"/>
    <col min="16" max="16" width="13.6640625" style="15" customWidth="1"/>
    <col min="17" max="17" width="6.109375" style="15" customWidth="1"/>
    <col min="18" max="18" width="2.109375" style="15" customWidth="1"/>
    <col min="19" max="20" width="6.109375" style="15" customWidth="1"/>
    <col min="21" max="21" width="2.109375" style="15" customWidth="1"/>
    <col min="22" max="22" width="6.109375" style="15" hidden="1" customWidth="1"/>
    <col min="23" max="23" width="7" style="15" hidden="1" customWidth="1"/>
    <col min="24" max="25" width="6.109375" style="15" customWidth="1"/>
    <col min="26" max="26" width="2.109375" style="15" customWidth="1"/>
    <col min="27" max="27" width="6.109375" style="15" customWidth="1"/>
    <col min="28" max="28" width="7.6640625" style="15" customWidth="1"/>
    <col min="29" max="29" width="2.109375" style="18" customWidth="1"/>
    <col min="30" max="30" width="7.6640625" style="15" customWidth="1"/>
    <col min="31" max="32" width="9.33203125" style="15" customWidth="1"/>
    <col min="33" max="240" width="11.5546875" style="15"/>
    <col min="241" max="251" width="11.5546875" style="19"/>
    <col min="252" max="252" width="22.109375" style="19" customWidth="1"/>
    <col min="253" max="253" width="4.88671875" style="19" customWidth="1"/>
    <col min="254" max="254" width="8.88671875" style="19" customWidth="1"/>
    <col min="255" max="255" width="7.5546875" style="19" customWidth="1"/>
    <col min="256" max="256" width="22.6640625" style="19" customWidth="1"/>
    <col min="257" max="257" width="2.44140625" style="19" customWidth="1"/>
    <col min="258" max="258" width="22.6640625" style="19" customWidth="1"/>
    <col min="259" max="259" width="5.21875" style="19" customWidth="1"/>
    <col min="260" max="260" width="2.33203125" style="19" customWidth="1"/>
    <col min="261" max="261" width="5.5546875" style="19" customWidth="1"/>
    <col min="262" max="263" width="11.5546875" style="19" hidden="1"/>
    <col min="264" max="264" width="3.5546875" style="19" customWidth="1"/>
    <col min="265" max="265" width="3.44140625" style="19" customWidth="1"/>
    <col min="266" max="266" width="13.6640625" style="19" customWidth="1"/>
    <col min="267" max="267" width="6.109375" style="19" customWidth="1"/>
    <col min="268" max="268" width="2.109375" style="19" customWidth="1"/>
    <col min="269" max="270" width="6.109375" style="19" customWidth="1"/>
    <col min="271" max="271" width="2.109375" style="19" customWidth="1"/>
    <col min="272" max="273" width="11.5546875" style="19" hidden="1"/>
    <col min="274" max="275" width="6.109375" style="19" customWidth="1"/>
    <col min="276" max="276" width="2.109375" style="19" customWidth="1"/>
    <col min="277" max="278" width="6.109375" style="19" customWidth="1"/>
    <col min="279" max="279" width="2.109375" style="19" customWidth="1"/>
    <col min="280" max="281" width="6.109375" style="19" customWidth="1"/>
    <col min="282" max="282" width="2.109375" style="19" customWidth="1"/>
    <col min="283" max="283" width="6.109375" style="19" customWidth="1"/>
    <col min="284" max="284" width="7.6640625" style="19" customWidth="1"/>
    <col min="285" max="285" width="2.109375" style="19" customWidth="1"/>
    <col min="286" max="286" width="7.6640625" style="19" customWidth="1"/>
    <col min="287" max="288" width="9.33203125" style="19" customWidth="1"/>
    <col min="289" max="507" width="11.5546875" style="19"/>
    <col min="508" max="508" width="22.109375" style="19" customWidth="1"/>
    <col min="509" max="509" width="4.88671875" style="19" customWidth="1"/>
    <col min="510" max="510" width="8.88671875" style="19" customWidth="1"/>
    <col min="511" max="511" width="7.5546875" style="19" customWidth="1"/>
    <col min="512" max="512" width="22.6640625" style="19" customWidth="1"/>
    <col min="513" max="513" width="2.44140625" style="19" customWidth="1"/>
    <col min="514" max="514" width="22.6640625" style="19" customWidth="1"/>
    <col min="515" max="515" width="5.21875" style="19" customWidth="1"/>
    <col min="516" max="516" width="2.33203125" style="19" customWidth="1"/>
    <col min="517" max="517" width="5.5546875" style="19" customWidth="1"/>
    <col min="518" max="519" width="11.5546875" style="19" hidden="1"/>
    <col min="520" max="520" width="3.5546875" style="19" customWidth="1"/>
    <col min="521" max="521" width="3.44140625" style="19" customWidth="1"/>
    <col min="522" max="522" width="13.6640625" style="19" customWidth="1"/>
    <col min="523" max="523" width="6.109375" style="19" customWidth="1"/>
    <col min="524" max="524" width="2.109375" style="19" customWidth="1"/>
    <col min="525" max="526" width="6.109375" style="19" customWidth="1"/>
    <col min="527" max="527" width="2.109375" style="19" customWidth="1"/>
    <col min="528" max="529" width="11.5546875" style="19" hidden="1"/>
    <col min="530" max="531" width="6.109375" style="19" customWidth="1"/>
    <col min="532" max="532" width="2.109375" style="19" customWidth="1"/>
    <col min="533" max="534" width="6.109375" style="19" customWidth="1"/>
    <col min="535" max="535" width="2.109375" style="19" customWidth="1"/>
    <col min="536" max="537" width="6.109375" style="19" customWidth="1"/>
    <col min="538" max="538" width="2.109375" style="19" customWidth="1"/>
    <col min="539" max="539" width="6.109375" style="19" customWidth="1"/>
    <col min="540" max="540" width="7.6640625" style="19" customWidth="1"/>
    <col min="541" max="541" width="2.109375" style="19" customWidth="1"/>
    <col min="542" max="542" width="7.6640625" style="19" customWidth="1"/>
    <col min="543" max="544" width="9.33203125" style="19" customWidth="1"/>
    <col min="545" max="763" width="11.5546875" style="19"/>
    <col min="764" max="764" width="22.109375" style="19" customWidth="1"/>
    <col min="765" max="765" width="4.88671875" style="19" customWidth="1"/>
    <col min="766" max="766" width="8.88671875" style="19" customWidth="1"/>
    <col min="767" max="767" width="7.5546875" style="19" customWidth="1"/>
    <col min="768" max="768" width="22.6640625" style="19" customWidth="1"/>
    <col min="769" max="769" width="2.44140625" style="19" customWidth="1"/>
    <col min="770" max="770" width="22.6640625" style="19" customWidth="1"/>
    <col min="771" max="771" width="5.21875" style="19" customWidth="1"/>
    <col min="772" max="772" width="2.33203125" style="19" customWidth="1"/>
    <col min="773" max="773" width="5.5546875" style="19" customWidth="1"/>
    <col min="774" max="775" width="11.5546875" style="19" hidden="1"/>
    <col min="776" max="776" width="3.5546875" style="19" customWidth="1"/>
    <col min="777" max="777" width="3.44140625" style="19" customWidth="1"/>
    <col min="778" max="778" width="13.6640625" style="19" customWidth="1"/>
    <col min="779" max="779" width="6.109375" style="19" customWidth="1"/>
    <col min="780" max="780" width="2.109375" style="19" customWidth="1"/>
    <col min="781" max="782" width="6.109375" style="19" customWidth="1"/>
    <col min="783" max="783" width="2.109375" style="19" customWidth="1"/>
    <col min="784" max="785" width="11.5546875" style="19" hidden="1"/>
    <col min="786" max="787" width="6.109375" style="19" customWidth="1"/>
    <col min="788" max="788" width="2.109375" style="19" customWidth="1"/>
    <col min="789" max="790" width="6.109375" style="19" customWidth="1"/>
    <col min="791" max="791" width="2.109375" style="19" customWidth="1"/>
    <col min="792" max="793" width="6.109375" style="19" customWidth="1"/>
    <col min="794" max="794" width="2.109375" style="19" customWidth="1"/>
    <col min="795" max="795" width="6.109375" style="19" customWidth="1"/>
    <col min="796" max="796" width="7.6640625" style="19" customWidth="1"/>
    <col min="797" max="797" width="2.109375" style="19" customWidth="1"/>
    <col min="798" max="798" width="7.6640625" style="19" customWidth="1"/>
    <col min="799" max="800" width="9.33203125" style="19" customWidth="1"/>
    <col min="801" max="1019" width="11.5546875" style="19"/>
  </cols>
  <sheetData>
    <row r="1" spans="2:32" s="19" customFormat="1" x14ac:dyDescent="0.3">
      <c r="B1" s="15"/>
      <c r="C1" s="15"/>
      <c r="D1" s="14"/>
      <c r="E1" s="14"/>
      <c r="F1" s="14"/>
      <c r="G1" s="14"/>
      <c r="H1" s="14"/>
      <c r="I1" s="14"/>
      <c r="J1" s="14"/>
      <c r="K1" s="14"/>
      <c r="L1" s="15"/>
      <c r="M1" s="15"/>
      <c r="N1" s="15"/>
      <c r="O1" s="15"/>
      <c r="P1" s="13"/>
      <c r="Q1" s="13"/>
      <c r="R1" s="13"/>
      <c r="S1" s="13"/>
      <c r="T1" s="13"/>
      <c r="U1" s="13"/>
      <c r="V1" s="13"/>
      <c r="W1" s="13"/>
      <c r="X1" s="15"/>
      <c r="Y1" s="15"/>
      <c r="Z1" s="15"/>
      <c r="AA1" s="15"/>
      <c r="AB1" s="15"/>
      <c r="AC1" s="18"/>
      <c r="AD1" s="15"/>
      <c r="AE1" s="15"/>
      <c r="AF1" s="15"/>
    </row>
    <row r="2" spans="2:32" s="19" customFormat="1" x14ac:dyDescent="0.3">
      <c r="B2" s="15"/>
      <c r="C2" s="15"/>
      <c r="D2" s="12" t="s">
        <v>195</v>
      </c>
      <c r="E2" s="12"/>
      <c r="F2" s="12"/>
      <c r="G2" s="12"/>
      <c r="H2" s="12"/>
      <c r="I2" s="12"/>
      <c r="J2" s="12"/>
      <c r="K2" s="12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8"/>
      <c r="AD2" s="15"/>
      <c r="AE2" s="15"/>
      <c r="AF2" s="15"/>
    </row>
    <row r="3" spans="2:32" s="19" customFormat="1" x14ac:dyDescent="0.3">
      <c r="B3" s="15"/>
      <c r="C3" s="15"/>
      <c r="D3" s="16"/>
      <c r="E3" s="16"/>
      <c r="F3" s="16"/>
      <c r="G3" s="16"/>
      <c r="H3" s="16"/>
      <c r="I3" s="16"/>
      <c r="J3" s="16"/>
      <c r="K3" s="16"/>
      <c r="L3" s="15"/>
      <c r="M3" s="15"/>
      <c r="N3" s="15"/>
      <c r="O3" s="15"/>
      <c r="P3" s="569" t="s">
        <v>1</v>
      </c>
      <c r="Q3" s="11" t="s">
        <v>9</v>
      </c>
      <c r="R3" s="11"/>
      <c r="S3" s="11"/>
      <c r="T3" s="10" t="s">
        <v>196</v>
      </c>
      <c r="U3" s="10"/>
      <c r="V3" s="10"/>
      <c r="W3" s="10"/>
      <c r="X3" s="10"/>
      <c r="Y3" s="8" t="s">
        <v>197</v>
      </c>
      <c r="Z3" s="8"/>
      <c r="AA3" s="8"/>
      <c r="AB3" s="6" t="s">
        <v>2</v>
      </c>
      <c r="AC3" s="6"/>
      <c r="AD3" s="6"/>
      <c r="AE3" s="22" t="s">
        <v>3</v>
      </c>
      <c r="AF3" s="22" t="s">
        <v>4</v>
      </c>
    </row>
    <row r="4" spans="2:32" s="19" customFormat="1" x14ac:dyDescent="0.3">
      <c r="B4" s="154" t="s">
        <v>5</v>
      </c>
      <c r="C4" s="20"/>
      <c r="D4" s="768" t="s">
        <v>198</v>
      </c>
      <c r="E4" s="768"/>
      <c r="F4" s="768"/>
      <c r="G4" s="16"/>
      <c r="H4" s="570"/>
      <c r="I4" s="16"/>
      <c r="J4" s="16"/>
      <c r="K4" s="16"/>
      <c r="L4" s="15"/>
      <c r="M4" s="15"/>
      <c r="N4" s="15"/>
      <c r="O4" s="15"/>
      <c r="P4" s="26" t="s">
        <v>9</v>
      </c>
      <c r="Q4" s="27"/>
      <c r="R4" s="28" t="s">
        <v>7</v>
      </c>
      <c r="S4" s="28"/>
      <c r="T4" s="29">
        <v>10</v>
      </c>
      <c r="U4" s="30" t="s">
        <v>7</v>
      </c>
      <c r="V4" s="30"/>
      <c r="W4" s="31"/>
      <c r="X4" s="30">
        <v>0</v>
      </c>
      <c r="Y4" s="30">
        <v>4</v>
      </c>
      <c r="Z4" s="30" t="s">
        <v>7</v>
      </c>
      <c r="AA4" s="30">
        <v>0</v>
      </c>
      <c r="AB4" s="36">
        <v>14</v>
      </c>
      <c r="AC4" s="37" t="s">
        <v>7</v>
      </c>
      <c r="AD4" s="37">
        <v>0</v>
      </c>
      <c r="AE4" s="38">
        <v>6</v>
      </c>
      <c r="AF4" s="38" t="s">
        <v>134</v>
      </c>
    </row>
    <row r="5" spans="2:32" s="19" customFormat="1" x14ac:dyDescent="0.3">
      <c r="B5" s="15"/>
      <c r="C5" s="15"/>
      <c r="D5" s="15"/>
      <c r="E5" s="16"/>
      <c r="F5" s="571"/>
      <c r="G5" s="24"/>
      <c r="H5" s="572"/>
      <c r="I5" s="16"/>
      <c r="J5" s="16"/>
      <c r="K5" s="16"/>
      <c r="L5" s="15"/>
      <c r="M5" s="15"/>
      <c r="N5" s="15"/>
      <c r="O5" s="15"/>
      <c r="P5" s="39" t="s">
        <v>196</v>
      </c>
      <c r="Q5" s="32">
        <v>0</v>
      </c>
      <c r="R5" s="33" t="s">
        <v>7</v>
      </c>
      <c r="S5" s="33">
        <v>10</v>
      </c>
      <c r="T5" s="27"/>
      <c r="U5" s="28" t="s">
        <v>7</v>
      </c>
      <c r="V5" s="28"/>
      <c r="W5" s="40"/>
      <c r="X5" s="28"/>
      <c r="Y5" s="32">
        <v>1</v>
      </c>
      <c r="Z5" s="33" t="s">
        <v>7</v>
      </c>
      <c r="AA5" s="33">
        <v>9</v>
      </c>
      <c r="AB5" s="43">
        <v>1</v>
      </c>
      <c r="AC5" s="37" t="s">
        <v>7</v>
      </c>
      <c r="AD5" s="33">
        <v>19</v>
      </c>
      <c r="AE5" s="44">
        <v>0</v>
      </c>
      <c r="AF5" s="44" t="s">
        <v>132</v>
      </c>
    </row>
    <row r="6" spans="2:32" s="19" customFormat="1" x14ac:dyDescent="0.3">
      <c r="B6" s="573" t="s">
        <v>1</v>
      </c>
      <c r="C6" s="15"/>
      <c r="D6" s="768" t="s">
        <v>199</v>
      </c>
      <c r="E6" s="768"/>
      <c r="F6" s="768"/>
      <c r="G6" s="24"/>
      <c r="H6" s="572"/>
      <c r="I6" s="16"/>
      <c r="J6" s="16"/>
      <c r="K6" s="16"/>
      <c r="L6" s="15"/>
      <c r="M6" s="15"/>
      <c r="N6" s="15"/>
      <c r="O6" s="15"/>
      <c r="P6" s="574" t="s">
        <v>197</v>
      </c>
      <c r="Q6" s="32">
        <v>9</v>
      </c>
      <c r="R6" s="33" t="s">
        <v>7</v>
      </c>
      <c r="S6" s="33">
        <v>1</v>
      </c>
      <c r="T6" s="32">
        <v>0</v>
      </c>
      <c r="U6" s="33" t="s">
        <v>7</v>
      </c>
      <c r="V6" s="33"/>
      <c r="W6" s="575"/>
      <c r="X6" s="33">
        <v>4</v>
      </c>
      <c r="Y6" s="27"/>
      <c r="Z6" s="28" t="s">
        <v>7</v>
      </c>
      <c r="AA6" s="28"/>
      <c r="AB6" s="48">
        <v>9</v>
      </c>
      <c r="AC6" s="37" t="s">
        <v>7</v>
      </c>
      <c r="AD6" s="33">
        <v>5</v>
      </c>
      <c r="AE6" s="103">
        <v>3</v>
      </c>
      <c r="AF6" s="44" t="s">
        <v>133</v>
      </c>
    </row>
    <row r="7" spans="2:32" s="19" customFormat="1" x14ac:dyDescent="0.3">
      <c r="B7" s="576" t="s">
        <v>9</v>
      </c>
      <c r="C7" s="15"/>
      <c r="D7" s="768" t="s">
        <v>200</v>
      </c>
      <c r="E7" s="768"/>
      <c r="F7" s="768"/>
      <c r="G7" s="24"/>
      <c r="H7" s="572"/>
      <c r="I7" s="16"/>
      <c r="J7" s="16"/>
      <c r="K7" s="16"/>
      <c r="L7" s="15"/>
      <c r="M7" s="15"/>
      <c r="N7" s="15"/>
      <c r="O7" s="15"/>
      <c r="P7" s="577"/>
      <c r="Q7" s="578"/>
      <c r="R7" s="31"/>
      <c r="S7" s="31"/>
      <c r="T7" s="578"/>
      <c r="U7" s="31"/>
      <c r="V7" s="31"/>
      <c r="W7" s="31"/>
      <c r="X7" s="31"/>
      <c r="Y7" s="578"/>
      <c r="Z7" s="31"/>
      <c r="AA7" s="31"/>
      <c r="AB7" s="579"/>
      <c r="AC7" s="18"/>
      <c r="AD7" s="31"/>
      <c r="AE7" s="133"/>
      <c r="AF7" s="133"/>
    </row>
    <row r="8" spans="2:32" s="19" customFormat="1" x14ac:dyDescent="0.3">
      <c r="B8" s="580" t="s">
        <v>13</v>
      </c>
      <c r="C8" s="15"/>
      <c r="D8" s="16"/>
      <c r="E8" s="17"/>
      <c r="F8" s="58"/>
      <c r="G8" s="18"/>
      <c r="H8" s="15"/>
      <c r="I8" s="15"/>
      <c r="J8" s="18"/>
      <c r="K8" s="15"/>
      <c r="L8" s="15"/>
      <c r="M8" s="15"/>
      <c r="N8" s="15"/>
      <c r="O8" s="15"/>
      <c r="P8" s="15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5"/>
      <c r="AF8" s="15"/>
    </row>
    <row r="9" spans="2:32" s="19" customFormat="1" x14ac:dyDescent="0.3">
      <c r="B9" s="581" t="s">
        <v>158</v>
      </c>
      <c r="C9" s="15"/>
      <c r="D9" s="16"/>
      <c r="E9" s="17"/>
      <c r="F9" s="58"/>
      <c r="G9" s="18"/>
      <c r="H9" s="15"/>
      <c r="I9" s="15"/>
      <c r="J9" s="18"/>
      <c r="K9" s="15"/>
      <c r="L9" s="15"/>
      <c r="M9" s="15"/>
      <c r="N9" s="15"/>
      <c r="O9" s="15"/>
      <c r="P9" s="582" t="s">
        <v>6</v>
      </c>
      <c r="Q9" s="821" t="s">
        <v>201</v>
      </c>
      <c r="R9" s="821"/>
      <c r="S9" s="821"/>
      <c r="T9" s="822" t="s">
        <v>202</v>
      </c>
      <c r="U9" s="822"/>
      <c r="V9" s="822"/>
      <c r="W9" s="822"/>
      <c r="X9" s="822"/>
      <c r="Y9" s="2" t="s">
        <v>55</v>
      </c>
      <c r="Z9" s="2"/>
      <c r="AA9" s="2"/>
      <c r="AB9" s="6" t="s">
        <v>2</v>
      </c>
      <c r="AC9" s="6"/>
      <c r="AD9" s="6"/>
      <c r="AE9" s="584" t="s">
        <v>3</v>
      </c>
      <c r="AF9" s="64" t="s">
        <v>4</v>
      </c>
    </row>
    <row r="10" spans="2:32" s="15" customFormat="1" ht="17.399999999999999" x14ac:dyDescent="0.35">
      <c r="D10" s="65" t="s">
        <v>18</v>
      </c>
      <c r="E10" s="65" t="s">
        <v>19</v>
      </c>
      <c r="F10" s="767" t="s">
        <v>20</v>
      </c>
      <c r="G10" s="767"/>
      <c r="H10" s="767"/>
      <c r="I10" s="767" t="s">
        <v>21</v>
      </c>
      <c r="J10" s="767"/>
      <c r="K10" s="767"/>
      <c r="L10" s="66" t="s">
        <v>22</v>
      </c>
      <c r="M10" s="66" t="s">
        <v>23</v>
      </c>
      <c r="N10" s="67"/>
      <c r="O10" s="67"/>
      <c r="P10" s="585" t="s">
        <v>201</v>
      </c>
      <c r="Q10" s="69"/>
      <c r="R10" s="70" t="s">
        <v>7</v>
      </c>
      <c r="S10" s="70"/>
      <c r="T10" s="71">
        <v>7</v>
      </c>
      <c r="U10" s="72" t="s">
        <v>7</v>
      </c>
      <c r="V10" s="72"/>
      <c r="W10" s="18"/>
      <c r="X10" s="72">
        <v>0</v>
      </c>
      <c r="Y10" s="37">
        <v>4</v>
      </c>
      <c r="Z10" s="72" t="s">
        <v>7</v>
      </c>
      <c r="AA10" s="37">
        <v>1</v>
      </c>
      <c r="AB10" s="36">
        <v>11</v>
      </c>
      <c r="AC10" s="37" t="s">
        <v>7</v>
      </c>
      <c r="AD10" s="37">
        <v>1</v>
      </c>
      <c r="AE10" s="586">
        <v>6</v>
      </c>
      <c r="AF10" s="76" t="s">
        <v>134</v>
      </c>
    </row>
    <row r="11" spans="2:32" s="15" customFormat="1" ht="17.850000000000001" customHeight="1" x14ac:dyDescent="0.3">
      <c r="B11" s="587" t="s">
        <v>6</v>
      </c>
      <c r="D11" s="588">
        <v>0.41666666666666702</v>
      </c>
      <c r="E11" s="589" t="s">
        <v>25</v>
      </c>
      <c r="F11" s="590" t="s">
        <v>9</v>
      </c>
      <c r="G11" s="591" t="s">
        <v>7</v>
      </c>
      <c r="H11" s="592" t="s">
        <v>13</v>
      </c>
      <c r="I11" s="593">
        <v>10</v>
      </c>
      <c r="J11" s="594" t="s">
        <v>7</v>
      </c>
      <c r="K11" s="595">
        <v>0</v>
      </c>
      <c r="L11" s="86"/>
      <c r="M11" s="86"/>
      <c r="P11" s="583" t="s">
        <v>202</v>
      </c>
      <c r="Q11" s="55">
        <v>0</v>
      </c>
      <c r="R11" s="37" t="s">
        <v>7</v>
      </c>
      <c r="S11" s="37">
        <v>7</v>
      </c>
      <c r="T11" s="69"/>
      <c r="U11" s="70" t="s">
        <v>7</v>
      </c>
      <c r="V11" s="70"/>
      <c r="W11" s="88"/>
      <c r="X11" s="70"/>
      <c r="Y11" s="55">
        <v>0</v>
      </c>
      <c r="Z11" s="37" t="s">
        <v>7</v>
      </c>
      <c r="AA11" s="37">
        <v>4</v>
      </c>
      <c r="AB11" s="43">
        <v>0</v>
      </c>
      <c r="AC11" s="37" t="s">
        <v>7</v>
      </c>
      <c r="AD11" s="33">
        <v>11</v>
      </c>
      <c r="AE11" s="43">
        <v>0</v>
      </c>
      <c r="AF11" s="44" t="s">
        <v>132</v>
      </c>
    </row>
    <row r="12" spans="2:32" s="15" customFormat="1" ht="17.850000000000001" customHeight="1" x14ac:dyDescent="0.3">
      <c r="B12" s="596" t="s">
        <v>12</v>
      </c>
      <c r="D12" s="597">
        <v>0.41666666666666702</v>
      </c>
      <c r="E12" s="598" t="s">
        <v>26</v>
      </c>
      <c r="F12" s="599" t="s">
        <v>12</v>
      </c>
      <c r="G12" s="600" t="s">
        <v>7</v>
      </c>
      <c r="H12" s="601" t="s">
        <v>56</v>
      </c>
      <c r="I12" s="602">
        <v>7</v>
      </c>
      <c r="J12" s="603" t="s">
        <v>7</v>
      </c>
      <c r="K12" s="604">
        <v>0</v>
      </c>
      <c r="L12" s="86"/>
      <c r="M12" s="86"/>
      <c r="P12" s="99" t="s">
        <v>55</v>
      </c>
      <c r="Q12" s="55">
        <v>1</v>
      </c>
      <c r="R12" s="37" t="s">
        <v>7</v>
      </c>
      <c r="S12" s="37">
        <v>4</v>
      </c>
      <c r="T12" s="55">
        <v>4</v>
      </c>
      <c r="U12" s="37" t="s">
        <v>7</v>
      </c>
      <c r="V12" s="37"/>
      <c r="W12" s="110"/>
      <c r="X12" s="37">
        <v>0</v>
      </c>
      <c r="Y12" s="69"/>
      <c r="Z12" s="70" t="s">
        <v>7</v>
      </c>
      <c r="AA12" s="70"/>
      <c r="AB12" s="48">
        <v>5</v>
      </c>
      <c r="AC12" s="37" t="s">
        <v>7</v>
      </c>
      <c r="AD12" s="33">
        <v>4</v>
      </c>
      <c r="AE12" s="605">
        <v>3</v>
      </c>
      <c r="AF12" s="44" t="s">
        <v>133</v>
      </c>
    </row>
    <row r="13" spans="2:32" s="15" customFormat="1" ht="17.850000000000001" customHeight="1" x14ac:dyDescent="0.3">
      <c r="B13" s="606" t="s">
        <v>56</v>
      </c>
      <c r="D13" s="607">
        <v>0.41666666666666702</v>
      </c>
      <c r="E13" s="608" t="s">
        <v>27</v>
      </c>
      <c r="F13" s="609" t="s">
        <v>15</v>
      </c>
      <c r="G13" s="610" t="s">
        <v>7</v>
      </c>
      <c r="H13" s="611" t="s">
        <v>10</v>
      </c>
      <c r="I13" s="612">
        <v>1</v>
      </c>
      <c r="J13" s="613" t="s">
        <v>7</v>
      </c>
      <c r="K13" s="614">
        <v>0</v>
      </c>
      <c r="L13" s="86"/>
      <c r="M13" s="86"/>
      <c r="P13" s="425"/>
      <c r="Q13" s="117"/>
      <c r="R13" s="18"/>
      <c r="S13" s="18"/>
      <c r="T13" s="117"/>
      <c r="U13" s="18"/>
      <c r="V13" s="18"/>
      <c r="W13" s="18"/>
      <c r="X13" s="18"/>
      <c r="Y13" s="117"/>
      <c r="Z13" s="18"/>
      <c r="AA13" s="18"/>
      <c r="AB13" s="579"/>
      <c r="AC13" s="18"/>
      <c r="AD13" s="31"/>
      <c r="AE13" s="133"/>
      <c r="AF13" s="133"/>
    </row>
    <row r="14" spans="2:32" s="15" customFormat="1" ht="17.850000000000001" customHeight="1" x14ac:dyDescent="0.3">
      <c r="B14" s="615" t="s">
        <v>55</v>
      </c>
      <c r="D14" s="588">
        <v>0.43402777777777801</v>
      </c>
      <c r="E14" s="589" t="s">
        <v>25</v>
      </c>
      <c r="F14" s="616" t="s">
        <v>9</v>
      </c>
      <c r="G14" s="617" t="s">
        <v>7</v>
      </c>
      <c r="H14" s="618" t="s">
        <v>158</v>
      </c>
      <c r="I14" s="593">
        <v>4</v>
      </c>
      <c r="J14" s="594" t="s">
        <v>7</v>
      </c>
      <c r="K14" s="595">
        <v>0</v>
      </c>
      <c r="L14" s="86"/>
      <c r="M14" s="86"/>
      <c r="P14" s="619"/>
      <c r="Q14" s="117"/>
      <c r="R14" s="18"/>
      <c r="S14" s="18"/>
      <c r="T14" s="117"/>
      <c r="U14" s="18"/>
      <c r="V14" s="18"/>
      <c r="W14" s="18"/>
      <c r="X14" s="18"/>
      <c r="Y14" s="117"/>
      <c r="Z14" s="18"/>
      <c r="AA14" s="18"/>
      <c r="AB14" s="578"/>
      <c r="AC14" s="18"/>
      <c r="AD14" s="31"/>
      <c r="AE14" s="133"/>
      <c r="AF14" s="133"/>
    </row>
    <row r="15" spans="2:32" s="15" customFormat="1" ht="17.850000000000001" customHeight="1" x14ac:dyDescent="0.3">
      <c r="B15" s="620"/>
      <c r="D15" s="597">
        <v>0.43402777777777801</v>
      </c>
      <c r="E15" s="598" t="s">
        <v>26</v>
      </c>
      <c r="F15" s="599" t="s">
        <v>12</v>
      </c>
      <c r="G15" s="600" t="s">
        <v>7</v>
      </c>
      <c r="H15" s="621" t="s">
        <v>55</v>
      </c>
      <c r="I15" s="602">
        <v>4</v>
      </c>
      <c r="J15" s="603" t="s">
        <v>7</v>
      </c>
      <c r="K15" s="604">
        <v>1</v>
      </c>
      <c r="L15" s="86"/>
      <c r="M15" s="86"/>
      <c r="P15" s="622" t="s">
        <v>203</v>
      </c>
      <c r="Q15" s="823" t="s">
        <v>15</v>
      </c>
      <c r="R15" s="823"/>
      <c r="S15" s="823"/>
      <c r="T15" s="824" t="s">
        <v>10</v>
      </c>
      <c r="U15" s="824"/>
      <c r="V15" s="824"/>
      <c r="W15" s="824"/>
      <c r="X15" s="824"/>
      <c r="Y15" s="825" t="s">
        <v>54</v>
      </c>
      <c r="Z15" s="825"/>
      <c r="AA15" s="825"/>
      <c r="AB15" s="826" t="s">
        <v>2</v>
      </c>
      <c r="AC15" s="826"/>
      <c r="AD15" s="826"/>
      <c r="AE15" s="625" t="s">
        <v>3</v>
      </c>
      <c r="AF15" s="625" t="s">
        <v>4</v>
      </c>
    </row>
    <row r="16" spans="2:32" s="15" customFormat="1" ht="17.850000000000001" customHeight="1" x14ac:dyDescent="0.3">
      <c r="B16" s="626" t="s">
        <v>203</v>
      </c>
      <c r="D16" s="627">
        <v>0.43402777777777801</v>
      </c>
      <c r="E16" s="608" t="s">
        <v>27</v>
      </c>
      <c r="F16" s="628" t="s">
        <v>15</v>
      </c>
      <c r="G16" s="610" t="s">
        <v>7</v>
      </c>
      <c r="H16" s="629" t="s">
        <v>54</v>
      </c>
      <c r="I16" s="612">
        <v>3</v>
      </c>
      <c r="J16" s="613" t="s">
        <v>7</v>
      </c>
      <c r="K16" s="614">
        <v>0</v>
      </c>
      <c r="L16" s="86"/>
      <c r="M16" s="86"/>
      <c r="P16" s="623" t="s">
        <v>15</v>
      </c>
      <c r="Q16" s="630"/>
      <c r="R16" s="70"/>
      <c r="S16" s="70"/>
      <c r="T16" s="37">
        <v>1</v>
      </c>
      <c r="U16" s="37" t="s">
        <v>7</v>
      </c>
      <c r="V16" s="37"/>
      <c r="W16" s="37"/>
      <c r="X16" s="37">
        <v>0</v>
      </c>
      <c r="Y16" s="37">
        <v>3</v>
      </c>
      <c r="Z16" s="37" t="s">
        <v>7</v>
      </c>
      <c r="AA16" s="37">
        <v>0</v>
      </c>
      <c r="AB16" s="37">
        <v>4</v>
      </c>
      <c r="AC16" s="37" t="s">
        <v>7</v>
      </c>
      <c r="AD16" s="37">
        <v>0</v>
      </c>
      <c r="AE16" s="37">
        <v>6</v>
      </c>
      <c r="AF16" s="37" t="s">
        <v>134</v>
      </c>
    </row>
    <row r="17" spans="2:32" s="15" customFormat="1" ht="17.850000000000001" customHeight="1" x14ac:dyDescent="0.3">
      <c r="B17" s="631" t="s">
        <v>15</v>
      </c>
      <c r="D17" s="632">
        <v>0.45138888888888901</v>
      </c>
      <c r="E17" s="633" t="s">
        <v>25</v>
      </c>
      <c r="F17" s="592" t="s">
        <v>13</v>
      </c>
      <c r="G17" s="591" t="s">
        <v>7</v>
      </c>
      <c r="H17" s="634" t="s">
        <v>158</v>
      </c>
      <c r="I17" s="635">
        <v>1</v>
      </c>
      <c r="J17" s="594" t="s">
        <v>7</v>
      </c>
      <c r="K17" s="636">
        <v>9</v>
      </c>
      <c r="L17" s="126"/>
      <c r="M17" s="126"/>
      <c r="P17" s="624" t="s">
        <v>10</v>
      </c>
      <c r="Q17" s="37">
        <v>0</v>
      </c>
      <c r="R17" s="37" t="s">
        <v>7</v>
      </c>
      <c r="S17" s="37">
        <v>1</v>
      </c>
      <c r="T17" s="70"/>
      <c r="U17" s="70"/>
      <c r="V17" s="70"/>
      <c r="W17" s="70"/>
      <c r="X17" s="70"/>
      <c r="Y17" s="37">
        <v>3</v>
      </c>
      <c r="Z17" s="37" t="s">
        <v>7</v>
      </c>
      <c r="AA17" s="37">
        <v>2</v>
      </c>
      <c r="AB17" s="37">
        <v>3</v>
      </c>
      <c r="AC17" s="37" t="s">
        <v>7</v>
      </c>
      <c r="AD17" s="37">
        <v>3</v>
      </c>
      <c r="AE17" s="37">
        <v>3</v>
      </c>
      <c r="AF17" s="37" t="s">
        <v>133</v>
      </c>
    </row>
    <row r="18" spans="2:32" s="15" customFormat="1" ht="17.850000000000001" customHeight="1" x14ac:dyDescent="0.3">
      <c r="B18" s="637" t="s">
        <v>10</v>
      </c>
      <c r="D18" s="638">
        <v>0.45138888888888901</v>
      </c>
      <c r="E18" s="639" t="s">
        <v>26</v>
      </c>
      <c r="F18" s="601" t="s">
        <v>56</v>
      </c>
      <c r="G18" s="600" t="s">
        <v>7</v>
      </c>
      <c r="H18" s="621" t="s">
        <v>55</v>
      </c>
      <c r="I18" s="602">
        <v>0</v>
      </c>
      <c r="J18" s="603" t="s">
        <v>7</v>
      </c>
      <c r="K18" s="604">
        <v>4</v>
      </c>
      <c r="L18" s="86"/>
      <c r="M18" s="86"/>
      <c r="P18" s="114" t="s">
        <v>54</v>
      </c>
      <c r="Q18" s="55">
        <v>0</v>
      </c>
      <c r="R18" s="37" t="s">
        <v>7</v>
      </c>
      <c r="S18" s="37">
        <v>3</v>
      </c>
      <c r="T18" s="640">
        <v>2</v>
      </c>
      <c r="U18" s="37" t="s">
        <v>7</v>
      </c>
      <c r="V18" s="37"/>
      <c r="W18" s="37"/>
      <c r="X18" s="640">
        <v>3</v>
      </c>
      <c r="Y18" s="70"/>
      <c r="Z18" s="70"/>
      <c r="AA18" s="70"/>
      <c r="AB18" s="37">
        <v>2</v>
      </c>
      <c r="AC18" s="37" t="s">
        <v>7</v>
      </c>
      <c r="AD18" s="37">
        <v>6</v>
      </c>
      <c r="AE18" s="37">
        <v>0</v>
      </c>
      <c r="AF18" s="37" t="s">
        <v>132</v>
      </c>
    </row>
    <row r="19" spans="2:32" s="15" customFormat="1" ht="17.850000000000001" customHeight="1" x14ac:dyDescent="0.3">
      <c r="B19" s="641" t="s">
        <v>54</v>
      </c>
      <c r="D19" s="642">
        <v>0.45138888888888901</v>
      </c>
      <c r="E19" s="643" t="s">
        <v>27</v>
      </c>
      <c r="F19" s="611" t="s">
        <v>10</v>
      </c>
      <c r="G19" s="610" t="s">
        <v>7</v>
      </c>
      <c r="H19" s="644" t="s">
        <v>54</v>
      </c>
      <c r="I19" s="612">
        <v>3</v>
      </c>
      <c r="J19" s="613" t="s">
        <v>7</v>
      </c>
      <c r="K19" s="614">
        <v>2</v>
      </c>
      <c r="L19" s="86"/>
      <c r="M19" s="86"/>
      <c r="P19" s="827"/>
      <c r="Q19" s="827"/>
      <c r="AC19" s="18"/>
    </row>
    <row r="20" spans="2:32" s="15" customFormat="1" ht="17.850000000000001" customHeight="1" x14ac:dyDescent="0.3">
      <c r="B20" s="134"/>
      <c r="D20" s="645"/>
      <c r="E20" s="17"/>
      <c r="F20" s="95"/>
      <c r="G20" s="77"/>
      <c r="H20" s="113"/>
      <c r="I20" s="646"/>
      <c r="J20" s="18"/>
      <c r="K20" s="647"/>
      <c r="L20" s="86"/>
      <c r="M20" s="86"/>
      <c r="P20" s="828"/>
      <c r="Q20" s="828"/>
      <c r="AC20" s="18"/>
    </row>
    <row r="21" spans="2:32" s="15" customFormat="1" ht="17.850000000000001" customHeight="1" x14ac:dyDescent="0.3">
      <c r="D21" s="645"/>
      <c r="E21" s="17"/>
      <c r="F21" s="135"/>
      <c r="G21" s="77"/>
      <c r="H21" s="96"/>
      <c r="I21" s="646"/>
      <c r="J21" s="18"/>
      <c r="K21" s="647"/>
      <c r="L21" s="86"/>
      <c r="M21" s="86"/>
      <c r="P21" s="648" t="s">
        <v>204</v>
      </c>
      <c r="Q21" s="829" t="s">
        <v>205</v>
      </c>
      <c r="R21" s="829"/>
      <c r="S21" s="829"/>
      <c r="T21" s="830" t="s">
        <v>201</v>
      </c>
      <c r="U21" s="830"/>
      <c r="V21" s="830"/>
      <c r="W21" s="830"/>
      <c r="X21" s="830"/>
      <c r="Y21" s="829" t="s">
        <v>15</v>
      </c>
      <c r="Z21" s="829"/>
      <c r="AA21" s="829"/>
      <c r="AB21" s="831" t="s">
        <v>2</v>
      </c>
      <c r="AC21" s="831"/>
      <c r="AD21" s="831"/>
      <c r="AE21" s="649" t="s">
        <v>3</v>
      </c>
      <c r="AF21" s="649" t="s">
        <v>4</v>
      </c>
    </row>
    <row r="22" spans="2:32" s="15" customFormat="1" ht="17.850000000000001" customHeight="1" x14ac:dyDescent="0.3">
      <c r="D22" s="645"/>
      <c r="E22" s="17"/>
      <c r="F22" s="650"/>
      <c r="G22" s="77"/>
      <c r="H22" s="77"/>
      <c r="I22" s="646"/>
      <c r="J22" s="18"/>
      <c r="K22" s="647"/>
      <c r="L22" s="86"/>
      <c r="M22" s="86"/>
      <c r="P22" s="651" t="s">
        <v>205</v>
      </c>
      <c r="Q22" s="652"/>
      <c r="R22" s="652"/>
      <c r="S22" s="652"/>
      <c r="T22" s="653">
        <v>12</v>
      </c>
      <c r="U22" s="654" t="s">
        <v>7</v>
      </c>
      <c r="V22" s="654"/>
      <c r="W22" s="654"/>
      <c r="X22" s="653">
        <v>0</v>
      </c>
      <c r="Y22" s="37">
        <v>1</v>
      </c>
      <c r="Z22" s="37" t="s">
        <v>7</v>
      </c>
      <c r="AA22" s="37">
        <v>1</v>
      </c>
      <c r="AB22" s="37">
        <v>13</v>
      </c>
      <c r="AC22" s="37" t="s">
        <v>7</v>
      </c>
      <c r="AD22" s="37">
        <v>1</v>
      </c>
      <c r="AE22" s="37">
        <v>4</v>
      </c>
      <c r="AF22" s="37" t="s">
        <v>134</v>
      </c>
    </row>
    <row r="23" spans="2:32" s="15" customFormat="1" ht="17.850000000000001" customHeight="1" x14ac:dyDescent="0.3">
      <c r="B23" s="655" t="s">
        <v>206</v>
      </c>
      <c r="D23" s="656">
        <v>0.47569444444444398</v>
      </c>
      <c r="E23" s="657" t="s">
        <v>25</v>
      </c>
      <c r="F23" s="658" t="s">
        <v>205</v>
      </c>
      <c r="G23" s="658" t="s">
        <v>7</v>
      </c>
      <c r="H23" s="658" t="s">
        <v>12</v>
      </c>
      <c r="I23" s="659">
        <v>12</v>
      </c>
      <c r="J23" s="660" t="s">
        <v>7</v>
      </c>
      <c r="K23" s="661">
        <v>0</v>
      </c>
      <c r="L23" s="86"/>
      <c r="M23" s="86"/>
      <c r="P23" s="662" t="s">
        <v>201</v>
      </c>
      <c r="Q23" s="55">
        <v>0</v>
      </c>
      <c r="R23" s="37" t="s">
        <v>7</v>
      </c>
      <c r="S23" s="37">
        <v>12</v>
      </c>
      <c r="T23" s="663"/>
      <c r="U23" s="664"/>
      <c r="V23" s="664"/>
      <c r="W23" s="664"/>
      <c r="X23" s="663"/>
      <c r="Y23" s="653">
        <v>0</v>
      </c>
      <c r="Z23" s="653" t="s">
        <v>7</v>
      </c>
      <c r="AA23" s="653">
        <v>3</v>
      </c>
      <c r="AB23" s="37">
        <v>0</v>
      </c>
      <c r="AC23" s="37" t="s">
        <v>7</v>
      </c>
      <c r="AD23" s="37">
        <v>15</v>
      </c>
      <c r="AE23" s="37">
        <v>0</v>
      </c>
      <c r="AF23" s="37" t="s">
        <v>132</v>
      </c>
    </row>
    <row r="24" spans="2:32" s="15" customFormat="1" ht="17.850000000000001" customHeight="1" x14ac:dyDescent="0.3">
      <c r="B24" s="665" t="s">
        <v>207</v>
      </c>
      <c r="D24" s="666">
        <v>0.47569444444444398</v>
      </c>
      <c r="E24" s="667" t="s">
        <v>26</v>
      </c>
      <c r="F24" s="668" t="s">
        <v>208</v>
      </c>
      <c r="G24" s="669" t="s">
        <v>7</v>
      </c>
      <c r="H24" s="668" t="s">
        <v>55</v>
      </c>
      <c r="I24" s="670">
        <v>5</v>
      </c>
      <c r="J24" s="671" t="s">
        <v>7</v>
      </c>
      <c r="K24" s="672">
        <v>1</v>
      </c>
      <c r="L24" s="86"/>
      <c r="M24" s="86"/>
      <c r="P24" s="662" t="s">
        <v>15</v>
      </c>
      <c r="Q24" s="55">
        <v>1</v>
      </c>
      <c r="R24" s="37" t="s">
        <v>7</v>
      </c>
      <c r="S24" s="37">
        <v>1</v>
      </c>
      <c r="T24" s="653">
        <v>3</v>
      </c>
      <c r="U24" s="654" t="s">
        <v>7</v>
      </c>
      <c r="V24" s="654"/>
      <c r="W24" s="654"/>
      <c r="X24" s="653">
        <v>0</v>
      </c>
      <c r="Y24" s="663"/>
      <c r="Z24" s="664"/>
      <c r="AA24" s="664"/>
      <c r="AB24" s="37">
        <v>4</v>
      </c>
      <c r="AC24" s="37" t="s">
        <v>7</v>
      </c>
      <c r="AD24" s="37">
        <v>1</v>
      </c>
      <c r="AE24" s="37">
        <v>4</v>
      </c>
      <c r="AF24" s="37" t="s">
        <v>133</v>
      </c>
    </row>
    <row r="25" spans="2:32" s="15" customFormat="1" ht="17.850000000000001" customHeight="1" x14ac:dyDescent="0.3">
      <c r="B25" s="673" t="s">
        <v>137</v>
      </c>
      <c r="D25" s="674">
        <v>0.47569444444444398</v>
      </c>
      <c r="E25" s="675" t="s">
        <v>27</v>
      </c>
      <c r="F25" s="676" t="s">
        <v>13</v>
      </c>
      <c r="G25" s="676" t="s">
        <v>7</v>
      </c>
      <c r="H25" s="676" t="s">
        <v>209</v>
      </c>
      <c r="I25" s="677">
        <v>3</v>
      </c>
      <c r="J25" s="678" t="s">
        <v>7</v>
      </c>
      <c r="K25" s="679">
        <v>0</v>
      </c>
      <c r="L25" s="86"/>
      <c r="M25" s="86"/>
      <c r="P25" s="828"/>
      <c r="Q25" s="828"/>
      <c r="T25" s="459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</row>
    <row r="26" spans="2:32" s="15" customFormat="1" ht="17.850000000000001" customHeight="1" x14ac:dyDescent="0.3">
      <c r="B26" s="680" t="s">
        <v>210</v>
      </c>
      <c r="D26" s="681">
        <v>0.49305555555555602</v>
      </c>
      <c r="E26" s="657" t="s">
        <v>25</v>
      </c>
      <c r="F26" s="682" t="s">
        <v>205</v>
      </c>
      <c r="G26" s="658" t="s">
        <v>7</v>
      </c>
      <c r="H26" s="682" t="s">
        <v>15</v>
      </c>
      <c r="I26" s="659">
        <v>1</v>
      </c>
      <c r="J26" s="660" t="s">
        <v>7</v>
      </c>
      <c r="K26" s="661">
        <v>1</v>
      </c>
      <c r="L26" s="86"/>
      <c r="M26" s="86"/>
      <c r="P26" s="683" t="s">
        <v>211</v>
      </c>
      <c r="Q26" s="829" t="s">
        <v>212</v>
      </c>
      <c r="R26" s="829"/>
      <c r="S26" s="829"/>
      <c r="T26" s="830" t="s">
        <v>55</v>
      </c>
      <c r="U26" s="830"/>
      <c r="V26" s="830"/>
      <c r="W26" s="830"/>
      <c r="X26" s="830"/>
      <c r="Y26" s="829" t="s">
        <v>213</v>
      </c>
      <c r="Z26" s="829"/>
      <c r="AA26" s="829"/>
      <c r="AB26" s="831" t="s">
        <v>2</v>
      </c>
      <c r="AC26" s="831"/>
      <c r="AD26" s="831"/>
      <c r="AE26" s="649" t="s">
        <v>3</v>
      </c>
      <c r="AF26" s="649" t="s">
        <v>4</v>
      </c>
    </row>
    <row r="27" spans="2:32" s="15" customFormat="1" ht="17.850000000000001" customHeight="1" x14ac:dyDescent="0.3">
      <c r="B27" s="684" t="s">
        <v>214</v>
      </c>
      <c r="D27" s="685">
        <v>0.49305555555555602</v>
      </c>
      <c r="E27" s="667" t="s">
        <v>26</v>
      </c>
      <c r="F27" s="668" t="s">
        <v>208</v>
      </c>
      <c r="G27" s="669" t="s">
        <v>7</v>
      </c>
      <c r="H27" s="668" t="s">
        <v>213</v>
      </c>
      <c r="I27" s="670">
        <v>4</v>
      </c>
      <c r="J27" s="671" t="s">
        <v>7</v>
      </c>
      <c r="K27" s="672">
        <v>0</v>
      </c>
      <c r="L27" s="86"/>
      <c r="M27" s="86"/>
      <c r="P27" s="651" t="s">
        <v>212</v>
      </c>
      <c r="Q27" s="686"/>
      <c r="R27" s="686"/>
      <c r="S27" s="686"/>
      <c r="T27" s="687">
        <v>5</v>
      </c>
      <c r="U27" s="688" t="s">
        <v>7</v>
      </c>
      <c r="V27" s="688"/>
      <c r="W27" s="688"/>
      <c r="X27" s="688">
        <v>1</v>
      </c>
      <c r="Y27" s="688">
        <v>4</v>
      </c>
      <c r="Z27" s="688" t="s">
        <v>7</v>
      </c>
      <c r="AA27" s="688">
        <v>0</v>
      </c>
      <c r="AB27" s="37">
        <v>9</v>
      </c>
      <c r="AC27" s="37" t="s">
        <v>7</v>
      </c>
      <c r="AD27" s="37">
        <v>1</v>
      </c>
      <c r="AE27" s="37">
        <v>6</v>
      </c>
      <c r="AF27" s="37" t="s">
        <v>131</v>
      </c>
    </row>
    <row r="28" spans="2:32" s="15" customFormat="1" ht="17.850000000000001" customHeight="1" x14ac:dyDescent="0.3">
      <c r="B28" s="680" t="s">
        <v>215</v>
      </c>
      <c r="D28" s="689">
        <v>0.49305555555555602</v>
      </c>
      <c r="E28" s="675" t="s">
        <v>27</v>
      </c>
      <c r="F28" s="676" t="s">
        <v>13</v>
      </c>
      <c r="G28" s="676" t="s">
        <v>7</v>
      </c>
      <c r="H28" s="676" t="s">
        <v>54</v>
      </c>
      <c r="I28" s="690">
        <v>3</v>
      </c>
      <c r="J28" s="678" t="s">
        <v>7</v>
      </c>
      <c r="K28" s="691">
        <v>6</v>
      </c>
      <c r="L28" s="126"/>
      <c r="M28" s="126"/>
      <c r="P28" s="651" t="s">
        <v>55</v>
      </c>
      <c r="Q28" s="688">
        <v>1</v>
      </c>
      <c r="R28" s="688" t="s">
        <v>7</v>
      </c>
      <c r="S28" s="688">
        <v>5</v>
      </c>
      <c r="T28" s="686"/>
      <c r="U28" s="686"/>
      <c r="V28" s="686"/>
      <c r="W28" s="686"/>
      <c r="X28" s="686"/>
      <c r="Y28" s="688">
        <v>0</v>
      </c>
      <c r="Z28" s="688" t="s">
        <v>7</v>
      </c>
      <c r="AA28" s="688">
        <v>2</v>
      </c>
      <c r="AB28" s="37">
        <v>1</v>
      </c>
      <c r="AC28" s="37" t="s">
        <v>7</v>
      </c>
      <c r="AD28" s="37">
        <v>7</v>
      </c>
      <c r="AE28" s="37">
        <v>0</v>
      </c>
      <c r="AF28" s="37" t="s">
        <v>216</v>
      </c>
    </row>
    <row r="29" spans="2:32" s="15" customFormat="1" ht="17.850000000000001" customHeight="1" x14ac:dyDescent="0.3">
      <c r="B29" s="680" t="s">
        <v>217</v>
      </c>
      <c r="D29" s="656">
        <v>0.51041666666666696</v>
      </c>
      <c r="E29" s="657" t="s">
        <v>25</v>
      </c>
      <c r="F29" s="682" t="s">
        <v>12</v>
      </c>
      <c r="G29" s="692" t="s">
        <v>7</v>
      </c>
      <c r="H29" s="692" t="s">
        <v>15</v>
      </c>
      <c r="I29" s="693">
        <v>0</v>
      </c>
      <c r="J29" s="660" t="s">
        <v>7</v>
      </c>
      <c r="K29" s="694">
        <v>3</v>
      </c>
      <c r="L29" s="126"/>
      <c r="M29" s="126"/>
      <c r="P29" s="651" t="s">
        <v>213</v>
      </c>
      <c r="Q29" s="37">
        <v>0</v>
      </c>
      <c r="R29" s="37" t="s">
        <v>7</v>
      </c>
      <c r="S29" s="37">
        <v>4</v>
      </c>
      <c r="T29" s="688">
        <v>2</v>
      </c>
      <c r="U29" s="688"/>
      <c r="V29" s="688"/>
      <c r="W29" s="688"/>
      <c r="X29" s="688">
        <v>0</v>
      </c>
      <c r="Y29" s="686"/>
      <c r="Z29" s="686"/>
      <c r="AA29" s="686"/>
      <c r="AB29" s="37">
        <v>2</v>
      </c>
      <c r="AC29" s="37" t="s">
        <v>7</v>
      </c>
      <c r="AD29" s="37">
        <v>4</v>
      </c>
      <c r="AE29" s="37">
        <v>3</v>
      </c>
      <c r="AF29" s="37" t="s">
        <v>135</v>
      </c>
    </row>
    <row r="30" spans="2:32" s="15" customFormat="1" ht="17.850000000000001" customHeight="1" x14ac:dyDescent="0.3">
      <c r="B30" s="695" t="s">
        <v>218</v>
      </c>
      <c r="D30" s="666">
        <v>0.51041666666666696</v>
      </c>
      <c r="E30" s="667" t="s">
        <v>26</v>
      </c>
      <c r="F30" s="669" t="s">
        <v>55</v>
      </c>
      <c r="G30" s="669" t="s">
        <v>7</v>
      </c>
      <c r="H30" s="669" t="s">
        <v>213</v>
      </c>
      <c r="I30" s="696">
        <v>0</v>
      </c>
      <c r="J30" s="671" t="s">
        <v>7</v>
      </c>
      <c r="K30" s="697">
        <v>2</v>
      </c>
      <c r="L30" s="126"/>
      <c r="M30" s="126"/>
      <c r="P30" s="828"/>
      <c r="Q30" s="828"/>
      <c r="T30" s="698"/>
      <c r="U30" s="698"/>
      <c r="V30" s="698"/>
      <c r="W30" s="698"/>
      <c r="X30" s="698"/>
      <c r="Y30" s="698"/>
      <c r="Z30" s="698"/>
      <c r="AA30" s="698"/>
      <c r="AB30" s="18"/>
      <c r="AC30" s="18"/>
      <c r="AD30" s="18"/>
      <c r="AE30" s="18"/>
      <c r="AF30" s="18"/>
    </row>
    <row r="31" spans="2:32" s="15" customFormat="1" ht="17.850000000000001" customHeight="1" x14ac:dyDescent="0.3">
      <c r="B31" s="699" t="s">
        <v>38</v>
      </c>
      <c r="D31" s="674">
        <v>0.51041666666666696</v>
      </c>
      <c r="E31" s="675" t="s">
        <v>27</v>
      </c>
      <c r="F31" s="676" t="s">
        <v>209</v>
      </c>
      <c r="G31" s="676" t="s">
        <v>7</v>
      </c>
      <c r="H31" s="676" t="s">
        <v>54</v>
      </c>
      <c r="I31" s="690">
        <v>1</v>
      </c>
      <c r="J31" s="678" t="s">
        <v>7</v>
      </c>
      <c r="K31" s="691">
        <v>5</v>
      </c>
      <c r="L31" s="126"/>
      <c r="M31" s="126"/>
      <c r="P31" s="622" t="s">
        <v>219</v>
      </c>
      <c r="Q31" s="829" t="s">
        <v>196</v>
      </c>
      <c r="R31" s="829"/>
      <c r="S31" s="829"/>
      <c r="T31" s="829" t="s">
        <v>220</v>
      </c>
      <c r="U31" s="829"/>
      <c r="V31" s="829"/>
      <c r="W31" s="829"/>
      <c r="X31" s="829"/>
      <c r="Y31" s="829" t="s">
        <v>54</v>
      </c>
      <c r="Z31" s="829"/>
      <c r="AA31" s="829"/>
      <c r="AB31" s="831" t="s">
        <v>2</v>
      </c>
      <c r="AC31" s="831"/>
      <c r="AD31" s="831"/>
      <c r="AE31" s="649" t="s">
        <v>3</v>
      </c>
      <c r="AF31" s="649" t="s">
        <v>4</v>
      </c>
    </row>
    <row r="32" spans="2:32" s="19" customFormat="1" x14ac:dyDescent="0.3">
      <c r="B32" s="700" t="s">
        <v>221</v>
      </c>
      <c r="C32" s="15"/>
      <c r="D32" s="16"/>
      <c r="E32" s="17"/>
      <c r="F32" s="15"/>
      <c r="G32" s="18"/>
      <c r="H32" s="15"/>
      <c r="I32" s="15"/>
      <c r="J32" s="18"/>
      <c r="K32" s="15"/>
      <c r="L32" s="15"/>
      <c r="M32" s="15"/>
      <c r="N32" s="15"/>
      <c r="O32" s="15"/>
      <c r="P32" s="651" t="s">
        <v>196</v>
      </c>
      <c r="Q32" s="686"/>
      <c r="R32" s="686"/>
      <c r="S32" s="686"/>
      <c r="T32" s="688">
        <v>3</v>
      </c>
      <c r="U32" s="688" t="s">
        <v>7</v>
      </c>
      <c r="V32" s="688"/>
      <c r="W32" s="688"/>
      <c r="X32" s="688">
        <v>0</v>
      </c>
      <c r="Y32" s="688">
        <v>3</v>
      </c>
      <c r="Z32" s="688" t="s">
        <v>7</v>
      </c>
      <c r="AA32" s="688">
        <v>6</v>
      </c>
      <c r="AB32" s="37">
        <v>6</v>
      </c>
      <c r="AC32" s="37" t="s">
        <v>7</v>
      </c>
      <c r="AD32" s="701">
        <v>6</v>
      </c>
      <c r="AE32" s="701">
        <v>3</v>
      </c>
      <c r="AF32" s="701" t="s">
        <v>67</v>
      </c>
    </row>
    <row r="33" spans="2:32" s="19" customFormat="1" x14ac:dyDescent="0.3">
      <c r="B33" s="15"/>
      <c r="C33" s="15"/>
      <c r="D33" s="702"/>
      <c r="E33" s="17"/>
      <c r="F33" s="832"/>
      <c r="G33" s="832"/>
      <c r="H33" s="832"/>
      <c r="I33" s="15"/>
      <c r="J33" s="18"/>
      <c r="K33" s="15"/>
      <c r="L33" s="15"/>
      <c r="M33" s="15"/>
      <c r="N33" s="15"/>
      <c r="O33" s="15"/>
      <c r="P33" s="651" t="s">
        <v>220</v>
      </c>
      <c r="Q33" s="688">
        <v>0</v>
      </c>
      <c r="R33" s="688" t="s">
        <v>7</v>
      </c>
      <c r="S33" s="688">
        <v>3</v>
      </c>
      <c r="T33" s="686"/>
      <c r="U33" s="686"/>
      <c r="V33" s="686"/>
      <c r="W33" s="686"/>
      <c r="X33" s="686"/>
      <c r="Y33" s="688">
        <v>1</v>
      </c>
      <c r="Z33" s="688" t="s">
        <v>7</v>
      </c>
      <c r="AA33" s="688">
        <v>5</v>
      </c>
      <c r="AB33" s="37">
        <v>1</v>
      </c>
      <c r="AC33" s="37" t="s">
        <v>7</v>
      </c>
      <c r="AD33" s="701">
        <v>8</v>
      </c>
      <c r="AE33" s="701">
        <v>0</v>
      </c>
      <c r="AF33" s="701" t="s">
        <v>68</v>
      </c>
    </row>
    <row r="34" spans="2:32" x14ac:dyDescent="0.3">
      <c r="D34" s="833" t="s">
        <v>222</v>
      </c>
      <c r="E34" s="833"/>
      <c r="F34" s="833"/>
      <c r="G34" s="833"/>
      <c r="H34" s="833"/>
      <c r="I34" s="833"/>
      <c r="J34" s="833"/>
      <c r="K34" s="833"/>
      <c r="P34" s="651" t="s">
        <v>54</v>
      </c>
      <c r="Q34" s="688">
        <v>6</v>
      </c>
      <c r="R34" s="688" t="s">
        <v>7</v>
      </c>
      <c r="S34" s="688">
        <v>3</v>
      </c>
      <c r="T34" s="688">
        <v>5</v>
      </c>
      <c r="U34" s="688" t="s">
        <v>7</v>
      </c>
      <c r="V34" s="688"/>
      <c r="W34" s="688"/>
      <c r="X34" s="688">
        <v>1</v>
      </c>
      <c r="Y34" s="686"/>
      <c r="Z34" s="686"/>
      <c r="AA34" s="686"/>
      <c r="AB34" s="37">
        <v>11</v>
      </c>
      <c r="AC34" s="37" t="s">
        <v>7</v>
      </c>
      <c r="AD34" s="37">
        <v>1</v>
      </c>
      <c r="AE34" s="37">
        <v>6</v>
      </c>
      <c r="AF34" s="37" t="s">
        <v>66</v>
      </c>
    </row>
  </sheetData>
  <mergeCells count="38">
    <mergeCell ref="F33:H33"/>
    <mergeCell ref="D34:K34"/>
    <mergeCell ref="P30:Q30"/>
    <mergeCell ref="Q31:S31"/>
    <mergeCell ref="T31:X31"/>
    <mergeCell ref="Y31:AA31"/>
    <mergeCell ref="AB31:AD31"/>
    <mergeCell ref="P25:Q25"/>
    <mergeCell ref="Q26:S26"/>
    <mergeCell ref="T26:X26"/>
    <mergeCell ref="Y26:AA26"/>
    <mergeCell ref="AB26:AD26"/>
    <mergeCell ref="P20:Q20"/>
    <mergeCell ref="Q21:S21"/>
    <mergeCell ref="T21:X21"/>
    <mergeCell ref="Y21:AA21"/>
    <mergeCell ref="AB21:AD21"/>
    <mergeCell ref="Q15:S15"/>
    <mergeCell ref="T15:X15"/>
    <mergeCell ref="Y15:AA15"/>
    <mergeCell ref="AB15:AD15"/>
    <mergeCell ref="P19:Q19"/>
    <mergeCell ref="Q9:S9"/>
    <mergeCell ref="T9:X9"/>
    <mergeCell ref="Y9:AA9"/>
    <mergeCell ref="AB9:AD9"/>
    <mergeCell ref="F10:H10"/>
    <mergeCell ref="I10:K10"/>
    <mergeCell ref="Y3:AA3"/>
    <mergeCell ref="AB3:AD3"/>
    <mergeCell ref="D4:F4"/>
    <mergeCell ref="D6:F6"/>
    <mergeCell ref="D7:F7"/>
    <mergeCell ref="D1:K1"/>
    <mergeCell ref="P1:W1"/>
    <mergeCell ref="D2:K2"/>
    <mergeCell ref="Q3:S3"/>
    <mergeCell ref="T3:X3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Roman,obyčejné"&amp;12&amp;A</oddHeader>
    <oddFooter>&amp;C&amp;"Times New Roman,obyčejné"&amp;12Stránka &amp;P</oddFooter>
  </headerFooter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E37"/>
  <sheetViews>
    <sheetView zoomScale="75" zoomScaleNormal="75" workbookViewId="0"/>
  </sheetViews>
  <sheetFormatPr defaultColWidth="11.5546875" defaultRowHeight="16.8" x14ac:dyDescent="0.3"/>
  <cols>
    <col min="1" max="1" width="10.88671875" style="15" customWidth="1"/>
    <col min="2" max="2" width="4.88671875" style="15" customWidth="1"/>
    <col min="3" max="3" width="8.88671875" style="16" customWidth="1"/>
    <col min="4" max="4" width="7.5546875" style="17" customWidth="1"/>
    <col min="5" max="5" width="22.6640625" style="15" customWidth="1"/>
    <col min="6" max="6" width="2.44140625" style="18" customWidth="1"/>
    <col min="7" max="7" width="22.6640625" style="15" customWidth="1"/>
    <col min="8" max="8" width="5.21875" style="15" customWidth="1"/>
    <col min="9" max="9" width="2.33203125" style="18" customWidth="1"/>
    <col min="10" max="10" width="5.5546875" style="15" customWidth="1"/>
    <col min="11" max="11" width="1.5546875" style="15" hidden="1" customWidth="1"/>
    <col min="12" max="12" width="16.109375" style="15" hidden="1" customWidth="1"/>
    <col min="13" max="13" width="3.5546875" style="15" customWidth="1"/>
    <col min="14" max="14" width="3.44140625" style="15" customWidth="1"/>
    <col min="15" max="15" width="13.6640625" style="15" customWidth="1"/>
    <col min="16" max="16" width="5.6640625" style="15" customWidth="1"/>
    <col min="17" max="17" width="2.5546875" style="15" customWidth="1"/>
    <col min="18" max="19" width="5.6640625" style="15" customWidth="1"/>
    <col min="20" max="20" width="2.5546875" style="15" customWidth="1"/>
    <col min="21" max="22" width="5.6640625" style="15" customWidth="1"/>
    <col min="23" max="23" width="2.5546875" style="15" customWidth="1"/>
    <col min="24" max="25" width="5.6640625" style="15" customWidth="1"/>
    <col min="26" max="26" width="2.5546875" style="15" customWidth="1"/>
    <col min="27" max="28" width="5.6640625" style="15" customWidth="1"/>
    <col min="29" max="29" width="2.5546875" style="15" customWidth="1"/>
    <col min="30" max="30" width="5.6640625" style="15" customWidth="1"/>
    <col min="31" max="32" width="9.33203125" style="15" customWidth="1"/>
    <col min="33" max="240" width="11.5546875" style="15"/>
    <col min="241" max="251" width="11.5546875" style="19"/>
    <col min="252" max="252" width="22.109375" style="19" customWidth="1"/>
    <col min="253" max="253" width="4.88671875" style="19" customWidth="1"/>
    <col min="254" max="254" width="8.88671875" style="19" customWidth="1"/>
    <col min="255" max="255" width="7.5546875" style="19" customWidth="1"/>
    <col min="256" max="256" width="22.6640625" style="19" customWidth="1"/>
    <col min="257" max="257" width="2.44140625" style="19" customWidth="1"/>
    <col min="258" max="258" width="22.6640625" style="19" customWidth="1"/>
    <col min="259" max="259" width="5.21875" style="19" customWidth="1"/>
    <col min="260" max="260" width="2.33203125" style="19" customWidth="1"/>
    <col min="261" max="261" width="5.5546875" style="19" customWidth="1"/>
    <col min="262" max="263" width="11.5546875" style="19" hidden="1"/>
    <col min="264" max="264" width="3.5546875" style="19" customWidth="1"/>
    <col min="265" max="265" width="3.44140625" style="19" customWidth="1"/>
    <col min="266" max="266" width="13.6640625" style="19" customWidth="1"/>
    <col min="267" max="267" width="6.109375" style="19" customWidth="1"/>
    <col min="268" max="268" width="2.109375" style="19" customWidth="1"/>
    <col min="269" max="270" width="6.109375" style="19" customWidth="1"/>
    <col min="271" max="271" width="2.109375" style="19" customWidth="1"/>
    <col min="272" max="273" width="11.5546875" style="19" hidden="1"/>
    <col min="274" max="275" width="6.109375" style="19" customWidth="1"/>
    <col min="276" max="276" width="2.109375" style="19" customWidth="1"/>
    <col min="277" max="278" width="6.109375" style="19" customWidth="1"/>
    <col min="279" max="279" width="2.109375" style="19" customWidth="1"/>
    <col min="280" max="281" width="6.109375" style="19" customWidth="1"/>
    <col min="282" max="282" width="2.109375" style="19" customWidth="1"/>
    <col min="283" max="283" width="6.109375" style="19" customWidth="1"/>
    <col min="284" max="284" width="7.6640625" style="19" customWidth="1"/>
    <col min="285" max="285" width="2.109375" style="19" customWidth="1"/>
    <col min="286" max="286" width="7.6640625" style="19" customWidth="1"/>
    <col min="287" max="288" width="9.33203125" style="19" customWidth="1"/>
    <col min="289" max="507" width="11.5546875" style="19"/>
    <col min="508" max="508" width="22.109375" style="19" customWidth="1"/>
    <col min="509" max="509" width="4.88671875" style="19" customWidth="1"/>
    <col min="510" max="510" width="8.88671875" style="19" customWidth="1"/>
    <col min="511" max="511" width="7.5546875" style="19" customWidth="1"/>
    <col min="512" max="512" width="22.6640625" style="19" customWidth="1"/>
    <col min="513" max="513" width="2.44140625" style="19" customWidth="1"/>
    <col min="514" max="514" width="22.6640625" style="19" customWidth="1"/>
    <col min="515" max="515" width="5.21875" style="19" customWidth="1"/>
    <col min="516" max="516" width="2.33203125" style="19" customWidth="1"/>
    <col min="517" max="517" width="5.5546875" style="19" customWidth="1"/>
    <col min="518" max="519" width="11.5546875" style="19" hidden="1"/>
    <col min="520" max="520" width="3.5546875" style="19" customWidth="1"/>
    <col min="521" max="521" width="3.44140625" style="19" customWidth="1"/>
    <col min="522" max="522" width="13.6640625" style="19" customWidth="1"/>
    <col min="523" max="523" width="6.109375" style="19" customWidth="1"/>
    <col min="524" max="524" width="2.109375" style="19" customWidth="1"/>
    <col min="525" max="526" width="6.109375" style="19" customWidth="1"/>
    <col min="527" max="527" width="2.109375" style="19" customWidth="1"/>
    <col min="528" max="529" width="11.5546875" style="19" hidden="1"/>
    <col min="530" max="531" width="6.109375" style="19" customWidth="1"/>
    <col min="532" max="532" width="2.109375" style="19" customWidth="1"/>
    <col min="533" max="534" width="6.109375" style="19" customWidth="1"/>
    <col min="535" max="535" width="2.109375" style="19" customWidth="1"/>
    <col min="536" max="537" width="6.109375" style="19" customWidth="1"/>
    <col min="538" max="538" width="2.109375" style="19" customWidth="1"/>
    <col min="539" max="539" width="6.109375" style="19" customWidth="1"/>
    <col min="540" max="540" width="7.6640625" style="19" customWidth="1"/>
    <col min="541" max="541" width="2.109375" style="19" customWidth="1"/>
    <col min="542" max="542" width="7.6640625" style="19" customWidth="1"/>
    <col min="543" max="544" width="9.33203125" style="19" customWidth="1"/>
    <col min="545" max="763" width="11.5546875" style="19"/>
    <col min="764" max="764" width="22.109375" style="19" customWidth="1"/>
    <col min="765" max="765" width="4.88671875" style="19" customWidth="1"/>
    <col min="766" max="766" width="8.88671875" style="19" customWidth="1"/>
    <col min="767" max="767" width="7.5546875" style="19" customWidth="1"/>
    <col min="768" max="768" width="22.6640625" style="19" customWidth="1"/>
    <col min="769" max="769" width="2.44140625" style="19" customWidth="1"/>
    <col min="770" max="770" width="22.6640625" style="19" customWidth="1"/>
    <col min="771" max="771" width="5.21875" style="19" customWidth="1"/>
    <col min="772" max="772" width="2.33203125" style="19" customWidth="1"/>
    <col min="773" max="773" width="5.5546875" style="19" customWidth="1"/>
    <col min="774" max="775" width="11.5546875" style="19" hidden="1"/>
    <col min="776" max="776" width="3.5546875" style="19" customWidth="1"/>
    <col min="777" max="777" width="3.44140625" style="19" customWidth="1"/>
    <col min="778" max="778" width="13.6640625" style="19" customWidth="1"/>
    <col min="779" max="779" width="6.109375" style="19" customWidth="1"/>
    <col min="780" max="780" width="2.109375" style="19" customWidth="1"/>
    <col min="781" max="782" width="6.109375" style="19" customWidth="1"/>
    <col min="783" max="783" width="2.109375" style="19" customWidth="1"/>
    <col min="784" max="785" width="11.5546875" style="19" hidden="1"/>
    <col min="786" max="787" width="6.109375" style="19" customWidth="1"/>
    <col min="788" max="788" width="2.109375" style="19" customWidth="1"/>
    <col min="789" max="790" width="6.109375" style="19" customWidth="1"/>
    <col min="791" max="791" width="2.109375" style="19" customWidth="1"/>
    <col min="792" max="793" width="6.109375" style="19" customWidth="1"/>
    <col min="794" max="794" width="2.109375" style="19" customWidth="1"/>
    <col min="795" max="795" width="6.109375" style="19" customWidth="1"/>
    <col min="796" max="796" width="7.6640625" style="19" customWidth="1"/>
    <col min="797" max="797" width="2.109375" style="19" customWidth="1"/>
    <col min="798" max="798" width="7.6640625" style="19" customWidth="1"/>
    <col min="799" max="800" width="9.33203125" style="19" customWidth="1"/>
    <col min="801" max="1019" width="11.5546875" style="19"/>
  </cols>
  <sheetData>
    <row r="1" spans="1:32" s="19" customFormat="1" x14ac:dyDescent="0.3">
      <c r="A1" s="15"/>
      <c r="B1" s="15"/>
      <c r="C1" s="14"/>
      <c r="D1" s="14"/>
      <c r="E1" s="14"/>
      <c r="F1" s="14"/>
      <c r="G1" s="14"/>
      <c r="H1" s="14"/>
      <c r="I1" s="14"/>
      <c r="J1" s="14"/>
      <c r="K1" s="15"/>
      <c r="L1" s="15"/>
      <c r="M1" s="15"/>
      <c r="N1" s="15"/>
      <c r="O1" s="13"/>
      <c r="P1" s="13"/>
      <c r="Q1" s="13"/>
      <c r="R1" s="13"/>
      <c r="S1" s="13"/>
      <c r="T1" s="13"/>
      <c r="U1" s="13"/>
      <c r="V1" s="13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1:32" s="19" customFormat="1" x14ac:dyDescent="0.3">
      <c r="A2" s="15"/>
      <c r="B2" s="15"/>
      <c r="C2" s="12" t="s">
        <v>223</v>
      </c>
      <c r="D2" s="12"/>
      <c r="E2" s="12"/>
      <c r="F2" s="12"/>
      <c r="G2" s="12"/>
      <c r="H2" s="12"/>
      <c r="I2" s="12"/>
      <c r="J2" s="12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19" customFormat="1" x14ac:dyDescent="0.3">
      <c r="A3" s="15"/>
      <c r="B3" s="15"/>
      <c r="C3" s="16"/>
      <c r="D3" s="16"/>
      <c r="E3" s="16"/>
      <c r="F3" s="16"/>
      <c r="G3" s="16"/>
      <c r="H3" s="16"/>
      <c r="I3" s="16"/>
      <c r="J3" s="16"/>
      <c r="K3" s="15"/>
      <c r="L3" s="15"/>
      <c r="M3" s="15"/>
      <c r="N3" s="15"/>
      <c r="O3" s="410" t="s">
        <v>1</v>
      </c>
      <c r="P3" s="10" t="str">
        <f>E5</f>
        <v>Slavia D</v>
      </c>
      <c r="Q3" s="10"/>
      <c r="R3" s="10"/>
      <c r="S3" s="800" t="str">
        <f>E6</f>
        <v>Mnichovice B</v>
      </c>
      <c r="T3" s="800"/>
      <c r="U3" s="800"/>
      <c r="V3" s="801" t="str">
        <f>E7</f>
        <v>Kadaň</v>
      </c>
      <c r="W3" s="801"/>
      <c r="X3" s="801"/>
      <c r="Y3" s="8" t="str">
        <f>E8</f>
        <v>Bohemians B</v>
      </c>
      <c r="Z3" s="8"/>
      <c r="AA3" s="8"/>
      <c r="AB3" s="802" t="s">
        <v>2</v>
      </c>
      <c r="AC3" s="802"/>
      <c r="AD3" s="802"/>
      <c r="AE3" s="22" t="s">
        <v>3</v>
      </c>
      <c r="AF3" s="22" t="s">
        <v>4</v>
      </c>
    </row>
    <row r="4" spans="1:32" s="19" customFormat="1" x14ac:dyDescent="0.3">
      <c r="A4" s="15"/>
      <c r="B4" s="15"/>
      <c r="C4" s="12" t="s">
        <v>5</v>
      </c>
      <c r="D4" s="12"/>
      <c r="E4" s="184" t="s">
        <v>1</v>
      </c>
      <c r="F4" s="16"/>
      <c r="G4" s="185" t="s">
        <v>6</v>
      </c>
      <c r="H4" s="16"/>
      <c r="I4" s="16"/>
      <c r="J4" s="16"/>
      <c r="K4" s="15"/>
      <c r="L4" s="15"/>
      <c r="M4" s="15"/>
      <c r="N4" s="15"/>
      <c r="O4" s="411" t="str">
        <f>E5</f>
        <v>Slavia D</v>
      </c>
      <c r="P4" s="69"/>
      <c r="Q4" s="69"/>
      <c r="R4" s="69"/>
      <c r="S4" s="55"/>
      <c r="T4" s="55"/>
      <c r="U4" s="55"/>
      <c r="V4" s="55"/>
      <c r="W4" s="55"/>
      <c r="X4" s="55"/>
      <c r="Y4" s="55"/>
      <c r="Z4" s="55"/>
      <c r="AA4" s="55"/>
      <c r="AB4" s="44"/>
      <c r="AC4" s="44"/>
      <c r="AD4" s="44"/>
      <c r="AE4" s="55"/>
      <c r="AF4" s="55"/>
    </row>
    <row r="5" spans="1:32" s="19" customFormat="1" x14ac:dyDescent="0.3">
      <c r="A5" s="15"/>
      <c r="B5"/>
      <c r="C5" s="16"/>
      <c r="D5" s="16"/>
      <c r="E5" s="412" t="s">
        <v>58</v>
      </c>
      <c r="F5" s="413"/>
      <c r="G5" s="412" t="s">
        <v>56</v>
      </c>
      <c r="H5" s="16"/>
      <c r="I5" s="16"/>
      <c r="J5" s="16"/>
      <c r="K5" s="15"/>
      <c r="L5" s="15"/>
      <c r="M5" s="15"/>
      <c r="N5" s="15"/>
      <c r="O5" s="414" t="str">
        <f>E6</f>
        <v>Mnichovice B</v>
      </c>
      <c r="P5" s="55"/>
      <c r="Q5" s="55"/>
      <c r="R5" s="55"/>
      <c r="S5" s="69"/>
      <c r="T5" s="69"/>
      <c r="U5" s="69"/>
      <c r="V5" s="55"/>
      <c r="W5" s="55"/>
      <c r="X5" s="55"/>
      <c r="Y5" s="55"/>
      <c r="Z5" s="55"/>
      <c r="AA5" s="55"/>
      <c r="AB5" s="44"/>
      <c r="AC5" s="44"/>
      <c r="AD5" s="44"/>
      <c r="AE5" s="44"/>
      <c r="AF5" s="44"/>
    </row>
    <row r="6" spans="1:32" s="19" customFormat="1" x14ac:dyDescent="0.3">
      <c r="A6" s="15"/>
      <c r="B6"/>
      <c r="C6" s="16"/>
      <c r="D6" s="16"/>
      <c r="E6" s="412" t="s">
        <v>13</v>
      </c>
      <c r="F6" s="413"/>
      <c r="G6" s="412" t="s">
        <v>54</v>
      </c>
      <c r="H6" s="16"/>
      <c r="I6" s="16"/>
      <c r="J6" s="16"/>
      <c r="K6" s="15"/>
      <c r="L6" s="15"/>
      <c r="M6" s="15"/>
      <c r="N6" s="15"/>
      <c r="O6" s="415" t="str">
        <f>E7</f>
        <v>Kadaň</v>
      </c>
      <c r="P6" s="55"/>
      <c r="Q6" s="55"/>
      <c r="R6" s="55"/>
      <c r="S6" s="55"/>
      <c r="T6" s="55"/>
      <c r="U6" s="55"/>
      <c r="V6" s="69"/>
      <c r="W6" s="69"/>
      <c r="X6" s="69"/>
      <c r="Y6" s="55"/>
      <c r="Z6" s="55"/>
      <c r="AA6" s="55"/>
      <c r="AB6" s="44"/>
      <c r="AC6" s="44"/>
      <c r="AD6" s="44"/>
      <c r="AE6" s="44"/>
      <c r="AF6" s="44"/>
    </row>
    <row r="7" spans="1:32" s="19" customFormat="1" x14ac:dyDescent="0.3">
      <c r="A7" s="15"/>
      <c r="B7"/>
      <c r="C7" s="16"/>
      <c r="D7" s="16"/>
      <c r="E7" s="412" t="s">
        <v>55</v>
      </c>
      <c r="F7" s="413"/>
      <c r="G7" s="412" t="s">
        <v>57</v>
      </c>
      <c r="H7" s="16"/>
      <c r="I7" s="16"/>
      <c r="J7" s="16"/>
      <c r="K7" s="15"/>
      <c r="L7" s="15"/>
      <c r="M7" s="15"/>
      <c r="N7" s="15"/>
      <c r="O7" s="416" t="str">
        <f>E8</f>
        <v>Bohemians B</v>
      </c>
      <c r="P7" s="55"/>
      <c r="Q7" s="55"/>
      <c r="R7" s="55"/>
      <c r="S7" s="55"/>
      <c r="T7" s="55"/>
      <c r="U7" s="55"/>
      <c r="V7" s="55"/>
      <c r="W7" s="55"/>
      <c r="X7" s="55"/>
      <c r="Y7" s="69"/>
      <c r="Z7" s="69"/>
      <c r="AA7" s="69"/>
      <c r="AB7" s="44"/>
      <c r="AC7" s="44"/>
      <c r="AD7" s="44"/>
      <c r="AE7" s="44"/>
      <c r="AF7" s="44"/>
    </row>
    <row r="8" spans="1:32" s="19" customFormat="1" x14ac:dyDescent="0.3">
      <c r="A8" s="15"/>
      <c r="B8"/>
      <c r="C8" s="16"/>
      <c r="D8" s="16"/>
      <c r="E8" s="417" t="s">
        <v>71</v>
      </c>
      <c r="F8" s="413"/>
      <c r="G8" s="417" t="s">
        <v>158</v>
      </c>
      <c r="H8" s="16"/>
      <c r="I8" s="16"/>
      <c r="J8" s="16"/>
      <c r="K8" s="15"/>
      <c r="L8" s="15"/>
      <c r="M8" s="15"/>
      <c r="N8" s="15"/>
      <c r="O8" s="418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</row>
    <row r="9" spans="1:32" s="19" customFormat="1" x14ac:dyDescent="0.3">
      <c r="A9" s="15"/>
      <c r="B9"/>
      <c r="C9" s="16"/>
      <c r="D9" s="16"/>
      <c r="E9" s="16"/>
      <c r="F9" s="16"/>
      <c r="G9" s="421"/>
      <c r="H9" s="16"/>
      <c r="I9" s="16"/>
      <c r="J9" s="16"/>
      <c r="K9" s="15"/>
      <c r="L9" s="15"/>
      <c r="M9" s="15"/>
      <c r="N9" s="15"/>
      <c r="O9" s="56"/>
      <c r="P9" s="57"/>
      <c r="Q9" s="117"/>
      <c r="R9" s="57"/>
      <c r="S9" s="57"/>
      <c r="T9" s="117"/>
      <c r="U9" s="57"/>
      <c r="V9" s="57"/>
      <c r="W9" s="117"/>
      <c r="X9" s="57"/>
      <c r="Y9" s="57"/>
      <c r="Z9" s="57"/>
      <c r="AA9" s="57"/>
      <c r="AB9" s="117"/>
      <c r="AC9" s="117"/>
      <c r="AD9" s="57"/>
    </row>
    <row r="10" spans="1:32" s="19" customFormat="1" x14ac:dyDescent="0.3">
      <c r="A10" s="15"/>
      <c r="B10" s="15"/>
      <c r="C10" s="16"/>
      <c r="D10" s="17"/>
      <c r="E10" s="58"/>
      <c r="F10" s="18"/>
      <c r="G10" s="15"/>
      <c r="H10" s="15"/>
      <c r="I10" s="18"/>
      <c r="J10" s="15"/>
      <c r="K10" s="15"/>
      <c r="L10" s="15"/>
      <c r="M10" s="15"/>
      <c r="N10" s="15"/>
      <c r="O10" s="62" t="s">
        <v>6</v>
      </c>
      <c r="P10" s="4" t="str">
        <f>G5</f>
        <v>Litice žlutí</v>
      </c>
      <c r="Q10" s="4"/>
      <c r="R10" s="4"/>
      <c r="S10" s="803" t="str">
        <f>G6</f>
        <v>Rakovník</v>
      </c>
      <c r="T10" s="803"/>
      <c r="U10" s="803"/>
      <c r="V10" s="2" t="str">
        <f>G7</f>
        <v>Bohemians A</v>
      </c>
      <c r="W10" s="2"/>
      <c r="X10" s="2"/>
      <c r="Y10" s="776" t="str">
        <f>G8</f>
        <v>Litice modří</v>
      </c>
      <c r="Z10" s="776"/>
      <c r="AA10" s="776"/>
      <c r="AB10" s="802" t="s">
        <v>2</v>
      </c>
      <c r="AC10" s="802"/>
      <c r="AD10" s="802"/>
      <c r="AE10" s="423" t="s">
        <v>3</v>
      </c>
      <c r="AF10" s="423" t="s">
        <v>4</v>
      </c>
    </row>
    <row r="11" spans="1:32" s="19" customFormat="1" x14ac:dyDescent="0.3">
      <c r="A11" s="15"/>
      <c r="B11" s="15"/>
      <c r="C11" s="16"/>
      <c r="D11" s="17"/>
      <c r="E11" s="58"/>
      <c r="F11" s="18"/>
      <c r="G11" s="15"/>
      <c r="H11" s="15"/>
      <c r="I11" s="18"/>
      <c r="J11" s="15"/>
      <c r="K11" s="15"/>
      <c r="L11" s="15"/>
      <c r="M11" s="15"/>
      <c r="N11" s="15"/>
      <c r="O11" s="60" t="str">
        <f>G5</f>
        <v>Litice žlutí</v>
      </c>
      <c r="P11" s="69"/>
      <c r="Q11" s="69"/>
      <c r="R11" s="69"/>
      <c r="S11" s="55"/>
      <c r="T11" s="55"/>
      <c r="U11" s="55"/>
      <c r="V11" s="55"/>
      <c r="W11" s="55"/>
      <c r="X11" s="55"/>
      <c r="Y11" s="55"/>
      <c r="Z11" s="55"/>
      <c r="AA11" s="55"/>
      <c r="AB11" s="44"/>
      <c r="AC11" s="44"/>
      <c r="AD11" s="44"/>
      <c r="AE11" s="44"/>
      <c r="AF11" s="44"/>
    </row>
    <row r="12" spans="1:32" s="15" customFormat="1" ht="17.399999999999999" x14ac:dyDescent="0.35">
      <c r="C12" s="65" t="s">
        <v>18</v>
      </c>
      <c r="D12" s="65" t="s">
        <v>19</v>
      </c>
      <c r="E12" s="767" t="s">
        <v>20</v>
      </c>
      <c r="F12" s="767"/>
      <c r="G12" s="767"/>
      <c r="H12" s="767" t="s">
        <v>21</v>
      </c>
      <c r="I12" s="767"/>
      <c r="J12" s="767"/>
      <c r="K12" s="66" t="s">
        <v>22</v>
      </c>
      <c r="L12" s="66" t="s">
        <v>23</v>
      </c>
      <c r="M12" s="67"/>
      <c r="N12" s="67"/>
      <c r="O12" s="422" t="str">
        <f>G6</f>
        <v>Rakovník</v>
      </c>
      <c r="P12" s="55"/>
      <c r="Q12" s="55"/>
      <c r="R12" s="55"/>
      <c r="S12" s="69"/>
      <c r="T12" s="69"/>
      <c r="U12" s="69"/>
      <c r="V12" s="55"/>
      <c r="W12" s="55"/>
      <c r="X12" s="55"/>
      <c r="Y12" s="55"/>
      <c r="Z12" s="55"/>
      <c r="AA12" s="55"/>
      <c r="AB12" s="44"/>
      <c r="AC12" s="44"/>
      <c r="AD12" s="44"/>
      <c r="AE12" s="44"/>
      <c r="AF12" s="44"/>
    </row>
    <row r="13" spans="1:32" s="15" customFormat="1" ht="17.850000000000001" customHeight="1" x14ac:dyDescent="0.3">
      <c r="A13" s="77" t="s">
        <v>24</v>
      </c>
      <c r="C13" s="78">
        <f>A14</f>
        <v>0.41666666666666702</v>
      </c>
      <c r="D13" s="79" t="s">
        <v>25</v>
      </c>
      <c r="E13" s="84" t="str">
        <f>E5</f>
        <v>Slavia D</v>
      </c>
      <c r="F13" s="84" t="s">
        <v>7</v>
      </c>
      <c r="G13" s="84" t="str">
        <f>E6</f>
        <v>Mnichovice B</v>
      </c>
      <c r="H13" s="703">
        <v>1</v>
      </c>
      <c r="I13" s="704" t="s">
        <v>7</v>
      </c>
      <c r="J13" s="705">
        <v>0</v>
      </c>
      <c r="K13" s="86"/>
      <c r="L13" s="86"/>
      <c r="O13" s="61" t="str">
        <f>G7</f>
        <v>Bohemians A</v>
      </c>
      <c r="P13" s="55"/>
      <c r="Q13" s="55"/>
      <c r="R13" s="55"/>
      <c r="S13" s="55"/>
      <c r="T13" s="55"/>
      <c r="U13" s="55"/>
      <c r="V13" s="69"/>
      <c r="W13" s="69"/>
      <c r="X13" s="69"/>
      <c r="Y13" s="55"/>
      <c r="Z13" s="55"/>
      <c r="AA13" s="55"/>
      <c r="AB13" s="44"/>
      <c r="AC13" s="44"/>
      <c r="AD13" s="44"/>
      <c r="AE13" s="44"/>
      <c r="AF13" s="44"/>
    </row>
    <row r="14" spans="1:32" s="15" customFormat="1" ht="17.850000000000001" customHeight="1" x14ac:dyDescent="0.3">
      <c r="A14" s="92">
        <v>0.41666666666666702</v>
      </c>
      <c r="C14" s="93">
        <f>A14</f>
        <v>0.41666666666666702</v>
      </c>
      <c r="D14" s="94" t="s">
        <v>26</v>
      </c>
      <c r="E14" s="18" t="str">
        <f>E7</f>
        <v>Kadaň</v>
      </c>
      <c r="F14" s="18" t="s">
        <v>7</v>
      </c>
      <c r="G14" s="18" t="str">
        <f>E8</f>
        <v>Bohemians B</v>
      </c>
      <c r="H14" s="706">
        <v>0</v>
      </c>
      <c r="I14" s="154" t="s">
        <v>7</v>
      </c>
      <c r="J14" s="707">
        <v>3</v>
      </c>
      <c r="K14" s="86"/>
      <c r="L14" s="86"/>
      <c r="O14" s="114" t="str">
        <f>G8</f>
        <v>Litice modří</v>
      </c>
      <c r="P14" s="55"/>
      <c r="Q14" s="55"/>
      <c r="R14" s="55"/>
      <c r="S14" s="55"/>
      <c r="T14" s="55"/>
      <c r="U14" s="55"/>
      <c r="V14" s="55"/>
      <c r="W14" s="55"/>
      <c r="X14" s="55"/>
      <c r="Y14" s="69"/>
      <c r="Z14" s="69"/>
      <c r="AA14" s="69"/>
      <c r="AB14" s="44"/>
      <c r="AC14" s="44"/>
      <c r="AD14" s="44"/>
      <c r="AE14" s="44"/>
      <c r="AF14" s="44"/>
    </row>
    <row r="15" spans="1:32" s="15" customFormat="1" ht="17.850000000000001" customHeight="1" x14ac:dyDescent="0.3">
      <c r="C15" s="78">
        <f>C13++A$17+A$20</f>
        <v>0.43055555555555591</v>
      </c>
      <c r="D15" s="79" t="s">
        <v>25</v>
      </c>
      <c r="E15" s="84" t="str">
        <f>G5</f>
        <v>Litice žlutí</v>
      </c>
      <c r="F15" s="84" t="s">
        <v>7</v>
      </c>
      <c r="G15" s="84" t="str">
        <f>G6</f>
        <v>Rakovník</v>
      </c>
      <c r="H15" s="703">
        <v>1</v>
      </c>
      <c r="I15" s="704" t="s">
        <v>7</v>
      </c>
      <c r="J15" s="705">
        <v>2</v>
      </c>
      <c r="K15" s="86"/>
      <c r="L15" s="86"/>
      <c r="O15" s="425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33"/>
      <c r="AD15" s="117"/>
      <c r="AE15" s="133"/>
      <c r="AF15" s="133"/>
    </row>
    <row r="16" spans="1:32" s="15" customFormat="1" ht="17.850000000000001" customHeight="1" x14ac:dyDescent="0.3">
      <c r="A16" s="77" t="s">
        <v>28</v>
      </c>
      <c r="C16" s="93">
        <f>C13++A$17+A$20</f>
        <v>0.43055555555555591</v>
      </c>
      <c r="D16" s="94" t="s">
        <v>26</v>
      </c>
      <c r="E16" s="18" t="str">
        <f>G7</f>
        <v>Bohemians A</v>
      </c>
      <c r="F16" s="18" t="s">
        <v>7</v>
      </c>
      <c r="G16" s="18" t="str">
        <f>G8</f>
        <v>Litice modří</v>
      </c>
      <c r="H16" s="706">
        <v>3</v>
      </c>
      <c r="I16" s="154" t="s">
        <v>7</v>
      </c>
      <c r="J16" s="707">
        <v>0</v>
      </c>
      <c r="K16" s="86"/>
      <c r="L16" s="86"/>
      <c r="Q16" s="18"/>
      <c r="T16" s="18"/>
      <c r="W16" s="18"/>
      <c r="Z16" s="18"/>
      <c r="AC16" s="18"/>
    </row>
    <row r="17" spans="1:30" s="15" customFormat="1" ht="17.850000000000001" customHeight="1" x14ac:dyDescent="0.3">
      <c r="A17" s="92">
        <v>1.0416666666666701E-2</v>
      </c>
      <c r="C17" s="78">
        <f>C15++A$17+A$20</f>
        <v>0.44444444444444481</v>
      </c>
      <c r="D17" s="79" t="s">
        <v>25</v>
      </c>
      <c r="E17" s="84" t="str">
        <f>E5</f>
        <v>Slavia D</v>
      </c>
      <c r="F17" s="84" t="s">
        <v>7</v>
      </c>
      <c r="G17" s="84" t="str">
        <f>E7</f>
        <v>Kadaň</v>
      </c>
      <c r="H17" s="703">
        <v>4</v>
      </c>
      <c r="I17" s="704" t="s">
        <v>7</v>
      </c>
      <c r="J17" s="705">
        <v>0</v>
      </c>
      <c r="K17" s="126"/>
      <c r="L17" s="126"/>
      <c r="O17" s="768" t="s">
        <v>29</v>
      </c>
      <c r="P17" s="768"/>
    </row>
    <row r="18" spans="1:30" s="15" customFormat="1" ht="17.850000000000001" customHeight="1" x14ac:dyDescent="0.3">
      <c r="A18" s="77"/>
      <c r="C18" s="93">
        <f>C15++A$17+A$20</f>
        <v>0.44444444444444481</v>
      </c>
      <c r="D18" s="94" t="s">
        <v>26</v>
      </c>
      <c r="E18" s="110" t="str">
        <f>E8</f>
        <v>Bohemians B</v>
      </c>
      <c r="F18" s="110" t="s">
        <v>7</v>
      </c>
      <c r="G18" s="110" t="str">
        <f>E6</f>
        <v>Mnichovice B</v>
      </c>
      <c r="H18" s="706">
        <v>1</v>
      </c>
      <c r="I18" s="154" t="s">
        <v>7</v>
      </c>
      <c r="J18" s="707">
        <v>1</v>
      </c>
      <c r="K18" s="86"/>
      <c r="L18" s="86"/>
      <c r="O18" s="18"/>
      <c r="P18" s="18"/>
      <c r="Q18" s="18"/>
      <c r="R18" s="18"/>
      <c r="S18" s="769"/>
      <c r="T18" s="769"/>
      <c r="U18" s="769"/>
      <c r="V18" s="769"/>
      <c r="W18" s="18"/>
      <c r="X18" s="18"/>
      <c r="Y18" s="18"/>
      <c r="Z18" s="18"/>
      <c r="AA18" s="18"/>
      <c r="AB18" s="117"/>
      <c r="AC18" s="117"/>
      <c r="AD18" s="117"/>
    </row>
    <row r="19" spans="1:30" s="15" customFormat="1" ht="17.850000000000001" customHeight="1" x14ac:dyDescent="0.3">
      <c r="A19" s="92" t="s">
        <v>31</v>
      </c>
      <c r="C19" s="78">
        <f>C17++A$17+A$20</f>
        <v>0.4583333333333337</v>
      </c>
      <c r="D19" s="79" t="s">
        <v>25</v>
      </c>
      <c r="E19" s="84" t="str">
        <f>G5</f>
        <v>Litice žlutí</v>
      </c>
      <c r="F19" s="84" t="s">
        <v>7</v>
      </c>
      <c r="G19" s="84" t="str">
        <f>G7</f>
        <v>Bohemians A</v>
      </c>
      <c r="H19" s="703">
        <v>1</v>
      </c>
      <c r="I19" s="704" t="s">
        <v>7</v>
      </c>
      <c r="J19" s="705">
        <v>1</v>
      </c>
      <c r="K19" s="86"/>
      <c r="L19" s="86"/>
      <c r="O19" s="834" t="s">
        <v>224</v>
      </c>
      <c r="P19" s="834"/>
      <c r="Q19" s="36"/>
      <c r="V19" s="18"/>
      <c r="X19" s="430"/>
      <c r="Y19" s="117"/>
      <c r="Z19" s="117"/>
      <c r="AA19" s="117"/>
      <c r="AB19" s="117"/>
      <c r="AC19" s="117"/>
      <c r="AD19" s="117"/>
    </row>
    <row r="20" spans="1:30" s="15" customFormat="1" ht="17.850000000000001" customHeight="1" x14ac:dyDescent="0.3">
      <c r="A20" s="134">
        <v>3.4722222222222199E-3</v>
      </c>
      <c r="C20" s="93">
        <f>C17++A$17+A$20</f>
        <v>0.4583333333333337</v>
      </c>
      <c r="D20" s="94" t="s">
        <v>26</v>
      </c>
      <c r="E20" s="18" t="str">
        <f>G6</f>
        <v>Rakovník</v>
      </c>
      <c r="F20" s="18" t="s">
        <v>7</v>
      </c>
      <c r="G20" s="18" t="str">
        <f>G8</f>
        <v>Litice modří</v>
      </c>
      <c r="H20" s="706">
        <v>0</v>
      </c>
      <c r="I20" s="154" t="s">
        <v>7</v>
      </c>
      <c r="J20" s="707">
        <v>1</v>
      </c>
      <c r="K20" s="86"/>
      <c r="L20" s="86"/>
      <c r="O20" s="834" t="s">
        <v>225</v>
      </c>
      <c r="P20" s="834"/>
      <c r="Q20" s="36"/>
      <c r="V20" s="18"/>
      <c r="Z20" s="18"/>
      <c r="AC20" s="18"/>
    </row>
    <row r="21" spans="1:30" s="15" customFormat="1" ht="17.850000000000001" customHeight="1" x14ac:dyDescent="0.3">
      <c r="A21" s="92"/>
      <c r="C21" s="78">
        <f>C19++A$17+A$20</f>
        <v>0.4722222222222226</v>
      </c>
      <c r="D21" s="79" t="s">
        <v>25</v>
      </c>
      <c r="E21" s="84" t="str">
        <f>E8</f>
        <v>Bohemians B</v>
      </c>
      <c r="F21" s="84" t="s">
        <v>7</v>
      </c>
      <c r="G21" s="84" t="str">
        <f>E5</f>
        <v>Slavia D</v>
      </c>
      <c r="H21" s="703">
        <v>1</v>
      </c>
      <c r="I21" s="704" t="s">
        <v>7</v>
      </c>
      <c r="J21" s="705">
        <v>1</v>
      </c>
      <c r="K21" s="86"/>
      <c r="L21" s="86"/>
      <c r="O21" s="834" t="s">
        <v>226</v>
      </c>
      <c r="P21" s="834"/>
      <c r="Q21" s="36"/>
      <c r="V21" s="18"/>
      <c r="Z21" s="18"/>
      <c r="AC21" s="18"/>
    </row>
    <row r="22" spans="1:30" s="15" customFormat="1" ht="17.850000000000001" customHeight="1" x14ac:dyDescent="0.3">
      <c r="A22" s="134"/>
      <c r="C22" s="93">
        <f>C19++A$17+A$20</f>
        <v>0.4722222222222226</v>
      </c>
      <c r="D22" s="94" t="s">
        <v>26</v>
      </c>
      <c r="E22" s="18" t="str">
        <f>E6</f>
        <v>Mnichovice B</v>
      </c>
      <c r="F22" s="18" t="s">
        <v>7</v>
      </c>
      <c r="G22" s="18" t="str">
        <f>E7</f>
        <v>Kadaň</v>
      </c>
      <c r="H22" s="706">
        <v>1</v>
      </c>
      <c r="I22" s="154" t="s">
        <v>7</v>
      </c>
      <c r="J22" s="707">
        <v>0</v>
      </c>
      <c r="K22" s="86"/>
      <c r="L22" s="86"/>
      <c r="O22" s="834" t="s">
        <v>227</v>
      </c>
      <c r="P22" s="834"/>
      <c r="Q22" s="36"/>
      <c r="V22" s="18"/>
      <c r="Z22" s="18"/>
      <c r="AC22" s="18"/>
    </row>
    <row r="23" spans="1:30" s="15" customFormat="1" ht="17.850000000000001" customHeight="1" x14ac:dyDescent="0.3">
      <c r="A23" s="77"/>
      <c r="C23" s="78">
        <f>C21++A$17+A$20</f>
        <v>0.48611111111111149</v>
      </c>
      <c r="D23" s="79" t="s">
        <v>25</v>
      </c>
      <c r="E23" s="75" t="str">
        <f>G8</f>
        <v>Litice modří</v>
      </c>
      <c r="F23" s="84" t="s">
        <v>7</v>
      </c>
      <c r="G23" s="75" t="str">
        <f>G5</f>
        <v>Litice žlutí</v>
      </c>
      <c r="H23" s="703">
        <v>2</v>
      </c>
      <c r="I23" s="704" t="s">
        <v>7</v>
      </c>
      <c r="J23" s="705">
        <v>0</v>
      </c>
      <c r="K23" s="86"/>
      <c r="L23" s="86"/>
      <c r="O23" s="834" t="s">
        <v>228</v>
      </c>
      <c r="P23" s="834"/>
      <c r="Q23" s="36"/>
      <c r="R23" s="215"/>
      <c r="T23" s="215"/>
      <c r="U23" s="215"/>
      <c r="V23" s="117"/>
      <c r="W23" s="117"/>
      <c r="Z23" s="18"/>
      <c r="AC23" s="18"/>
    </row>
    <row r="24" spans="1:30" s="15" customFormat="1" ht="17.850000000000001" customHeight="1" x14ac:dyDescent="0.3">
      <c r="A24" s="143"/>
      <c r="C24" s="104">
        <f>C21++A$17+A$20</f>
        <v>0.48611111111111149</v>
      </c>
      <c r="D24" s="105" t="s">
        <v>26</v>
      </c>
      <c r="E24" s="133" t="str">
        <f>G7</f>
        <v>Bohemians A</v>
      </c>
      <c r="F24" s="18" t="s">
        <v>7</v>
      </c>
      <c r="G24" s="133" t="str">
        <f>G6</f>
        <v>Rakovník</v>
      </c>
      <c r="H24" s="706">
        <v>4</v>
      </c>
      <c r="I24" s="154" t="s">
        <v>7</v>
      </c>
      <c r="J24" s="707">
        <v>1</v>
      </c>
      <c r="K24" s="86"/>
      <c r="L24" s="86"/>
      <c r="O24" s="834" t="s">
        <v>79</v>
      </c>
      <c r="P24" s="834"/>
      <c r="Q24" s="36"/>
      <c r="R24" s="215"/>
      <c r="T24" s="215"/>
      <c r="U24" s="215"/>
      <c r="V24" s="18"/>
      <c r="Y24" s="117"/>
      <c r="Z24" s="117"/>
      <c r="AA24" s="117"/>
      <c r="AB24" s="133"/>
      <c r="AC24" s="133"/>
      <c r="AD24" s="133"/>
    </row>
    <row r="25" spans="1:30" s="15" customFormat="1" ht="17.850000000000001" customHeight="1" x14ac:dyDescent="0.3">
      <c r="A25" s="77"/>
      <c r="C25" s="93">
        <f>C23++A$17+A$20</f>
        <v>0.50000000000000044</v>
      </c>
      <c r="D25" s="94" t="s">
        <v>25</v>
      </c>
      <c r="E25" s="708" t="s">
        <v>229</v>
      </c>
      <c r="F25" s="84" t="s">
        <v>7</v>
      </c>
      <c r="G25" s="709" t="s">
        <v>230</v>
      </c>
      <c r="H25" s="703">
        <v>3</v>
      </c>
      <c r="I25" s="704" t="s">
        <v>7</v>
      </c>
      <c r="J25" s="705">
        <v>2</v>
      </c>
      <c r="K25" s="126"/>
      <c r="L25" s="126"/>
      <c r="O25" s="834" t="s">
        <v>231</v>
      </c>
      <c r="P25" s="834"/>
      <c r="Q25" s="36"/>
      <c r="R25" s="215"/>
      <c r="Z25" s="18"/>
      <c r="AC25" s="18"/>
    </row>
    <row r="26" spans="1:30" s="15" customFormat="1" ht="17.850000000000001" customHeight="1" x14ac:dyDescent="0.3">
      <c r="A26" s="151"/>
      <c r="C26" s="93">
        <f>C23++A$17+A$20</f>
        <v>0.50000000000000044</v>
      </c>
      <c r="D26" s="94" t="s">
        <v>26</v>
      </c>
      <c r="E26" s="476" t="s">
        <v>232</v>
      </c>
      <c r="F26" s="110" t="s">
        <v>7</v>
      </c>
      <c r="G26" s="710" t="s">
        <v>233</v>
      </c>
      <c r="H26" s="706">
        <v>4</v>
      </c>
      <c r="I26" s="154" t="s">
        <v>7</v>
      </c>
      <c r="J26" s="707">
        <v>0</v>
      </c>
      <c r="K26" s="126"/>
      <c r="L26" s="126"/>
      <c r="O26" s="834" t="s">
        <v>234</v>
      </c>
      <c r="P26" s="834"/>
      <c r="Q26" s="36"/>
      <c r="R26" s="215"/>
      <c r="T26" s="18"/>
      <c r="W26" s="18"/>
      <c r="Z26" s="18"/>
      <c r="AC26" s="18"/>
    </row>
    <row r="27" spans="1:30" s="15" customFormat="1" ht="17.850000000000001" customHeight="1" x14ac:dyDescent="0.3">
      <c r="A27" s="92"/>
      <c r="C27" s="78">
        <f>C25++A$17+A$20</f>
        <v>0.51388888888888939</v>
      </c>
      <c r="D27" s="79" t="s">
        <v>25</v>
      </c>
      <c r="E27" s="708" t="s">
        <v>235</v>
      </c>
      <c r="F27" s="170" t="s">
        <v>7</v>
      </c>
      <c r="G27" s="709" t="s">
        <v>236</v>
      </c>
      <c r="H27" s="703">
        <v>4</v>
      </c>
      <c r="I27" s="704" t="s">
        <v>7</v>
      </c>
      <c r="J27" s="705">
        <v>0</v>
      </c>
      <c r="K27" s="126"/>
      <c r="L27" s="126"/>
      <c r="T27" s="18"/>
      <c r="W27" s="18"/>
      <c r="Z27" s="18"/>
      <c r="AC27" s="18"/>
    </row>
    <row r="28" spans="1:30" s="15" customFormat="1" ht="17.850000000000001" customHeight="1" x14ac:dyDescent="0.3">
      <c r="A28" s="151"/>
      <c r="C28" s="93">
        <f>C25++A$17+A$20</f>
        <v>0.51388888888888939</v>
      </c>
      <c r="D28" s="94" t="s">
        <v>26</v>
      </c>
      <c r="E28" s="711" t="s">
        <v>237</v>
      </c>
      <c r="F28" s="18" t="s">
        <v>7</v>
      </c>
      <c r="G28" s="712" t="s">
        <v>238</v>
      </c>
      <c r="H28" s="706">
        <v>2</v>
      </c>
      <c r="I28" s="154" t="s">
        <v>7</v>
      </c>
      <c r="J28" s="707">
        <v>0</v>
      </c>
      <c r="K28" s="126"/>
      <c r="L28" s="126"/>
      <c r="T28" s="18"/>
      <c r="W28" s="18"/>
      <c r="Z28" s="18"/>
      <c r="AC28" s="18"/>
    </row>
    <row r="29" spans="1:30" s="15" customFormat="1" ht="30" customHeight="1" x14ac:dyDescent="0.3">
      <c r="A29" s="448"/>
      <c r="B29" s="215"/>
      <c r="C29" s="449">
        <f>C27++A$17+A$20</f>
        <v>0.52777777777777835</v>
      </c>
      <c r="D29" s="450" t="s">
        <v>25</v>
      </c>
      <c r="E29" s="713" t="s">
        <v>239</v>
      </c>
      <c r="F29" s="452" t="s">
        <v>7</v>
      </c>
      <c r="G29" s="713" t="s">
        <v>240</v>
      </c>
      <c r="H29" s="703">
        <v>1</v>
      </c>
      <c r="I29" s="704" t="s">
        <v>7</v>
      </c>
      <c r="J29" s="705">
        <v>2</v>
      </c>
      <c r="O29" s="260" t="s">
        <v>85</v>
      </c>
      <c r="Q29" s="18"/>
      <c r="T29" s="18"/>
      <c r="U29"/>
      <c r="V29"/>
      <c r="W29" s="18"/>
      <c r="Z29" s="18"/>
      <c r="AC29" s="18"/>
    </row>
    <row r="30" spans="1:30" s="15" customFormat="1" ht="30" customHeight="1" x14ac:dyDescent="0.3">
      <c r="A30" s="448"/>
      <c r="B30" s="215"/>
      <c r="C30" s="453">
        <f>C27++A$17+A$20</f>
        <v>0.52777777777777835</v>
      </c>
      <c r="D30" s="454" t="s">
        <v>26</v>
      </c>
      <c r="E30" s="714" t="s">
        <v>241</v>
      </c>
      <c r="F30" s="456" t="s">
        <v>7</v>
      </c>
      <c r="G30" s="714" t="s">
        <v>242</v>
      </c>
      <c r="H30" s="706">
        <v>2</v>
      </c>
      <c r="I30" s="154" t="s">
        <v>7</v>
      </c>
      <c r="J30" s="707">
        <v>1</v>
      </c>
      <c r="O30" s="260" t="s">
        <v>86</v>
      </c>
      <c r="Q30" s="18"/>
      <c r="T30" s="18"/>
      <c r="U30"/>
      <c r="V30"/>
      <c r="W30" s="18"/>
      <c r="Z30" s="18"/>
      <c r="AC30" s="18"/>
    </row>
    <row r="31" spans="1:30" s="15" customFormat="1" ht="30" customHeight="1" x14ac:dyDescent="0.3">
      <c r="A31" s="448"/>
      <c r="B31" s="215"/>
      <c r="C31" s="449">
        <f>C29++A$17+A$20</f>
        <v>0.5416666666666673</v>
      </c>
      <c r="D31" s="450" t="s">
        <v>25</v>
      </c>
      <c r="E31" s="713" t="s">
        <v>243</v>
      </c>
      <c r="F31" s="452" t="s">
        <v>7</v>
      </c>
      <c r="G31" s="713" t="s">
        <v>244</v>
      </c>
      <c r="H31" s="715">
        <v>3</v>
      </c>
      <c r="I31" s="716" t="s">
        <v>7</v>
      </c>
      <c r="J31" s="717">
        <v>2</v>
      </c>
      <c r="O31" s="260" t="s">
        <v>88</v>
      </c>
      <c r="Q31" s="18"/>
      <c r="T31" s="18"/>
      <c r="U31"/>
      <c r="V31"/>
      <c r="W31" s="18"/>
      <c r="Z31" s="18"/>
      <c r="AC31" s="18"/>
    </row>
    <row r="32" spans="1:30" s="15" customFormat="1" ht="30" customHeight="1" x14ac:dyDescent="0.3">
      <c r="A32" s="448"/>
      <c r="B32" s="215"/>
      <c r="C32" s="453">
        <f>C29++A$17+A$20</f>
        <v>0.5416666666666673</v>
      </c>
      <c r="D32" s="454" t="s">
        <v>26</v>
      </c>
      <c r="E32" s="714" t="s">
        <v>245</v>
      </c>
      <c r="F32" s="456" t="s">
        <v>7</v>
      </c>
      <c r="G32" s="718" t="s">
        <v>246</v>
      </c>
      <c r="H32" s="719">
        <v>0</v>
      </c>
      <c r="I32" s="720" t="s">
        <v>7</v>
      </c>
      <c r="J32" s="721">
        <v>2</v>
      </c>
      <c r="O32" s="260" t="s">
        <v>90</v>
      </c>
      <c r="Q32" s="18"/>
      <c r="T32" s="18"/>
      <c r="U32"/>
      <c r="V32"/>
      <c r="W32" s="18"/>
      <c r="Z32" s="18"/>
      <c r="AC32" s="18"/>
    </row>
    <row r="33" spans="3:29" s="15" customFormat="1" ht="17.850000000000001" customHeight="1" x14ac:dyDescent="0.3">
      <c r="C33" s="16"/>
      <c r="D33" s="17"/>
      <c r="F33" s="18"/>
      <c r="Q33" s="18"/>
      <c r="T33" s="18"/>
      <c r="U33"/>
      <c r="V33"/>
      <c r="W33" s="18"/>
      <c r="Z33" s="18"/>
      <c r="AC33" s="18"/>
    </row>
    <row r="34" spans="3:29" s="15" customFormat="1" ht="17.850000000000001" customHeight="1" x14ac:dyDescent="0.3">
      <c r="C34" s="179">
        <f>C32+A$17+A$20+A20+A20</f>
        <v>0.56250000000000067</v>
      </c>
      <c r="D34" s="180"/>
      <c r="E34" s="772" t="s">
        <v>52</v>
      </c>
      <c r="F34" s="772"/>
      <c r="G34" s="772"/>
      <c r="H34" s="181"/>
      <c r="I34" s="182"/>
      <c r="J34" s="183"/>
      <c r="Q34" s="18"/>
      <c r="T34" s="18"/>
      <c r="U34"/>
      <c r="W34" s="18"/>
      <c r="Z34" s="18"/>
      <c r="AC34" s="18"/>
    </row>
    <row r="35" spans="3:29" x14ac:dyDescent="0.3">
      <c r="U35"/>
    </row>
    <row r="36" spans="3:29" x14ac:dyDescent="0.3">
      <c r="U36"/>
    </row>
    <row r="37" spans="3:29" x14ac:dyDescent="0.3">
      <c r="U37"/>
    </row>
  </sheetData>
  <mergeCells count="27">
    <mergeCell ref="O25:P25"/>
    <mergeCell ref="O26:P26"/>
    <mergeCell ref="E34:G34"/>
    <mergeCell ref="O20:P20"/>
    <mergeCell ref="O21:P21"/>
    <mergeCell ref="O22:P22"/>
    <mergeCell ref="O23:P23"/>
    <mergeCell ref="O24:P24"/>
    <mergeCell ref="E12:G12"/>
    <mergeCell ref="H12:J12"/>
    <mergeCell ref="O17:P17"/>
    <mergeCell ref="S18:V18"/>
    <mergeCell ref="O19:P19"/>
    <mergeCell ref="Y3:AA3"/>
    <mergeCell ref="AB3:AD3"/>
    <mergeCell ref="C4:D4"/>
    <mergeCell ref="P10:R10"/>
    <mergeCell ref="S10:U10"/>
    <mergeCell ref="V10:X10"/>
    <mergeCell ref="Y10:AA10"/>
    <mergeCell ref="AB10:AD10"/>
    <mergeCell ref="C1:J1"/>
    <mergeCell ref="O1:V1"/>
    <mergeCell ref="C2:J2"/>
    <mergeCell ref="P3:R3"/>
    <mergeCell ref="S3:U3"/>
    <mergeCell ref="V3:X3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Roman,obyčejné"&amp;12&amp;A</oddHeader>
    <oddFooter>&amp;C&amp;"Times New Roman,obyčejné"&amp;12Stránka 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6</vt:i4>
      </vt:variant>
    </vt:vector>
  </HeadingPairs>
  <TitlesOfParts>
    <vt:vector size="16" baseType="lpstr">
      <vt:lpstr>Kbely 11.9.22</vt:lpstr>
      <vt:lpstr>Rakovník 11.9.22</vt:lpstr>
      <vt:lpstr>Hostivař 18.9.22</vt:lpstr>
      <vt:lpstr>Kadaň 18.9.22</vt:lpstr>
      <vt:lpstr>Bohemians ZP 2.10</vt:lpstr>
      <vt:lpstr>Litice 2.10.22</vt:lpstr>
      <vt:lpstr>PSPH Slavia 9.10.22</vt:lpstr>
      <vt:lpstr>Mnichovice 9.10.22</vt:lpstr>
      <vt:lpstr> Zel.pruh 16.10.22</vt:lpstr>
      <vt:lpstr>Hradec 16.10.22</vt:lpstr>
      <vt:lpstr>' Zel.pruh 16.10.22'!Oblast_tisku</vt:lpstr>
      <vt:lpstr>'Hostivař 18.9.22'!Oblast_tisku</vt:lpstr>
      <vt:lpstr>'Kadaň 18.9.22'!Oblast_tisku</vt:lpstr>
      <vt:lpstr>'Kbely 11.9.22'!Oblast_tisku</vt:lpstr>
      <vt:lpstr>'Litice 2.10.22'!Oblast_tisku</vt:lpstr>
      <vt:lpstr>'Mnichovice 9.10.22'!Oblast_tisku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Michal Dudak</cp:lastModifiedBy>
  <cp:revision>5</cp:revision>
  <dcterms:created xsi:type="dcterms:W3CDTF">2022-09-30T13:18:16Z</dcterms:created>
  <dcterms:modified xsi:type="dcterms:W3CDTF">2023-01-09T08:50:06Z</dcterms:modified>
  <dc:language>cs-CZ</dc:language>
</cp:coreProperties>
</file>